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60" windowHeight="76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N14" i="1"/>
  <c r="O14" i="1"/>
  <c r="P14" i="1"/>
  <c r="Q14" i="1"/>
  <c r="R14" i="1"/>
  <c r="M15" i="1"/>
  <c r="N15" i="1"/>
  <c r="O15" i="1"/>
  <c r="P15" i="1"/>
  <c r="Q15" i="1"/>
  <c r="R15" i="1"/>
  <c r="E125" i="1" l="1"/>
  <c r="C125" i="1"/>
  <c r="R104" i="1"/>
  <c r="Q104" i="1"/>
  <c r="P104" i="1"/>
  <c r="O104" i="1"/>
  <c r="R103" i="1"/>
  <c r="Q103" i="1"/>
  <c r="Q107" i="1" s="1"/>
  <c r="F110" i="1" s="1"/>
  <c r="P103" i="1"/>
  <c r="O103" i="1"/>
  <c r="G99" i="1"/>
  <c r="F99" i="1"/>
  <c r="G98" i="1"/>
  <c r="F98" i="1"/>
  <c r="R94" i="1"/>
  <c r="Q94" i="1"/>
  <c r="P94" i="1"/>
  <c r="O94" i="1"/>
  <c r="R93" i="1"/>
  <c r="Q93" i="1"/>
  <c r="P93" i="1"/>
  <c r="O93" i="1"/>
  <c r="R83" i="1"/>
  <c r="Q83" i="1"/>
  <c r="P83" i="1"/>
  <c r="O83" i="1"/>
  <c r="R82" i="1"/>
  <c r="Q82" i="1"/>
  <c r="P82" i="1"/>
  <c r="O82" i="1"/>
  <c r="R81" i="1"/>
  <c r="R84" i="1" s="1"/>
  <c r="G87" i="1" s="1"/>
  <c r="Q81" i="1"/>
  <c r="Q84" i="1" s="1"/>
  <c r="F87" i="1" s="1"/>
  <c r="P81" i="1"/>
  <c r="P84" i="1" s="1"/>
  <c r="G86" i="1" s="1"/>
  <c r="O81" i="1"/>
  <c r="R71" i="1"/>
  <c r="Q71" i="1"/>
  <c r="P71" i="1"/>
  <c r="O71" i="1"/>
  <c r="R70" i="1"/>
  <c r="Q70" i="1"/>
  <c r="P70" i="1"/>
  <c r="O70" i="1"/>
  <c r="R69" i="1"/>
  <c r="Q69" i="1"/>
  <c r="P69" i="1"/>
  <c r="O69" i="1"/>
  <c r="O72" i="1" s="1"/>
  <c r="F75" i="1" s="1"/>
  <c r="R59" i="1"/>
  <c r="Q59" i="1"/>
  <c r="P59" i="1"/>
  <c r="O59" i="1"/>
  <c r="R58" i="1"/>
  <c r="Q58" i="1"/>
  <c r="P58" i="1"/>
  <c r="O58" i="1"/>
  <c r="R57" i="1"/>
  <c r="R60" i="1" s="1"/>
  <c r="G63" i="1" s="1"/>
  <c r="Q57" i="1"/>
  <c r="Q60" i="1" s="1"/>
  <c r="F63" i="1" s="1"/>
  <c r="P57" i="1"/>
  <c r="P60" i="1" s="1"/>
  <c r="G62" i="1" s="1"/>
  <c r="O57" i="1"/>
  <c r="R49" i="1"/>
  <c r="Q49" i="1"/>
  <c r="P49" i="1"/>
  <c r="O49" i="1"/>
  <c r="R48" i="1"/>
  <c r="Q48" i="1"/>
  <c r="P48" i="1"/>
  <c r="O48" i="1"/>
  <c r="R47" i="1"/>
  <c r="Q47" i="1"/>
  <c r="P47" i="1"/>
  <c r="O47" i="1"/>
  <c r="R45" i="1"/>
  <c r="Q45" i="1"/>
  <c r="P45" i="1"/>
  <c r="O45" i="1"/>
  <c r="R44" i="1"/>
  <c r="Q44" i="1"/>
  <c r="R43" i="1"/>
  <c r="Q43" i="1"/>
  <c r="R42" i="1"/>
  <c r="Q42" i="1"/>
  <c r="P44" i="1"/>
  <c r="O44" i="1"/>
  <c r="P43" i="1"/>
  <c r="O43" i="1"/>
  <c r="P42" i="1"/>
  <c r="O42" i="1"/>
  <c r="P32" i="1"/>
  <c r="O32" i="1"/>
  <c r="P30" i="1"/>
  <c r="O30" i="1"/>
  <c r="P29" i="1"/>
  <c r="O29" i="1"/>
  <c r="P28" i="1"/>
  <c r="O28" i="1"/>
  <c r="P27" i="1"/>
  <c r="O27" i="1"/>
  <c r="P26" i="1"/>
  <c r="O26" i="1"/>
  <c r="P25" i="1"/>
  <c r="O25" i="1"/>
  <c r="R32" i="1"/>
  <c r="Q32" i="1"/>
  <c r="R30" i="1"/>
  <c r="Q30" i="1"/>
  <c r="R29" i="1"/>
  <c r="Q29" i="1"/>
  <c r="R28" i="1"/>
  <c r="Q28" i="1"/>
  <c r="R27" i="1"/>
  <c r="Q27" i="1"/>
  <c r="R26" i="1"/>
  <c r="Q26" i="1"/>
  <c r="R25" i="1"/>
  <c r="Q25" i="1"/>
  <c r="R17" i="1"/>
  <c r="Q17" i="1"/>
  <c r="N17" i="1"/>
  <c r="P17" i="1"/>
  <c r="N32" i="1"/>
  <c r="M103" i="1"/>
  <c r="N107" i="1"/>
  <c r="G108" i="1" s="1"/>
  <c r="G107" i="1"/>
  <c r="F107" i="1"/>
  <c r="M93" i="1"/>
  <c r="N96" i="1"/>
  <c r="G97" i="1" s="1"/>
  <c r="G96" i="1"/>
  <c r="F96" i="1"/>
  <c r="G84" i="1"/>
  <c r="F84" i="1"/>
  <c r="G73" i="1"/>
  <c r="F73" i="1"/>
  <c r="M71" i="1"/>
  <c r="M58" i="1"/>
  <c r="N58" i="1"/>
  <c r="G60" i="1"/>
  <c r="F60" i="1"/>
  <c r="G50" i="1"/>
  <c r="F50" i="1"/>
  <c r="G33" i="1"/>
  <c r="F33" i="1"/>
  <c r="G18" i="1"/>
  <c r="F18" i="1"/>
  <c r="M104" i="1"/>
  <c r="M94" i="1"/>
  <c r="M83" i="1"/>
  <c r="M59" i="1"/>
  <c r="M49" i="1"/>
  <c r="M32" i="1"/>
  <c r="M17" i="1"/>
  <c r="O17" i="1"/>
  <c r="N81" i="1"/>
  <c r="M81" i="1"/>
  <c r="N69" i="1"/>
  <c r="M69" i="1"/>
  <c r="N57" i="1"/>
  <c r="M57" i="1"/>
  <c r="N45" i="1"/>
  <c r="M45" i="1"/>
  <c r="N48" i="1"/>
  <c r="N47" i="1"/>
  <c r="M47" i="1"/>
  <c r="N44" i="1"/>
  <c r="M44" i="1"/>
  <c r="N43" i="1"/>
  <c r="M43" i="1"/>
  <c r="N42" i="1"/>
  <c r="M4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R107" i="1" l="1"/>
  <c r="G110" i="1" s="1"/>
  <c r="P107" i="1"/>
  <c r="G109" i="1" s="1"/>
  <c r="P72" i="1"/>
  <c r="G75" i="1" s="1"/>
  <c r="Q72" i="1"/>
  <c r="F76" i="1" s="1"/>
  <c r="Q96" i="1"/>
  <c r="R72" i="1"/>
  <c r="G76" i="1" s="1"/>
  <c r="R96" i="1"/>
  <c r="O60" i="1"/>
  <c r="F62" i="1" s="1"/>
  <c r="O84" i="1"/>
  <c r="F86" i="1" s="1"/>
  <c r="O107" i="1"/>
  <c r="F109" i="1" s="1"/>
  <c r="R33" i="1"/>
  <c r="G36" i="1" s="1"/>
  <c r="Q50" i="1"/>
  <c r="F53" i="1" s="1"/>
  <c r="R50" i="1"/>
  <c r="G53" i="1" s="1"/>
  <c r="P96" i="1"/>
  <c r="Q33" i="1"/>
  <c r="F36" i="1" s="1"/>
  <c r="O96" i="1"/>
  <c r="R18" i="1"/>
  <c r="G21" i="1" s="1"/>
  <c r="Q18" i="1"/>
  <c r="F21" i="1" s="1"/>
  <c r="M107" i="1"/>
  <c r="F108" i="1" s="1"/>
  <c r="M60" i="1"/>
  <c r="F61" i="1" s="1"/>
  <c r="P50" i="1"/>
  <c r="G52" i="1" s="1"/>
  <c r="M72" i="1"/>
  <c r="F74" i="1" s="1"/>
  <c r="O50" i="1"/>
  <c r="F52" i="1" s="1"/>
  <c r="M50" i="1"/>
  <c r="F51" i="1" s="1"/>
  <c r="N50" i="1"/>
  <c r="G51" i="1" s="1"/>
  <c r="P33" i="1"/>
  <c r="G35" i="1" s="1"/>
  <c r="M84" i="1"/>
  <c r="F85" i="1" s="1"/>
  <c r="F112" i="1"/>
  <c r="D128" i="1" s="1"/>
  <c r="O18" i="1"/>
  <c r="F20" i="1" s="1"/>
  <c r="N18" i="1"/>
  <c r="G19" i="1" s="1"/>
  <c r="M33" i="1"/>
  <c r="F34" i="1" s="1"/>
  <c r="M96" i="1"/>
  <c r="F97" i="1" s="1"/>
  <c r="G112" i="1"/>
  <c r="E128" i="1" s="1"/>
  <c r="P18" i="1"/>
  <c r="G20" i="1" s="1"/>
  <c r="N72" i="1"/>
  <c r="G74" i="1" s="1"/>
  <c r="N33" i="1"/>
  <c r="G34" i="1" s="1"/>
  <c r="O33" i="1"/>
  <c r="F35" i="1" s="1"/>
  <c r="N60" i="1"/>
  <c r="G61" i="1" s="1"/>
  <c r="N84" i="1"/>
  <c r="G85" i="1" s="1"/>
  <c r="M18" i="1"/>
  <c r="F19" i="1" s="1"/>
  <c r="F115" i="1" l="1"/>
  <c r="G115" i="1"/>
  <c r="F114" i="1"/>
  <c r="G114" i="1"/>
  <c r="F113" i="1"/>
  <c r="G113" i="1"/>
</calcChain>
</file>

<file path=xl/sharedStrings.xml><?xml version="1.0" encoding="utf-8"?>
<sst xmlns="http://schemas.openxmlformats.org/spreadsheetml/2006/main" count="352" uniqueCount="85">
  <si>
    <t>Plan studiów doktoranckich na Wydziale Inżynierii Środowiska</t>
  </si>
  <si>
    <t>Lp.</t>
  </si>
  <si>
    <t>Nazwa przedmiotu</t>
  </si>
  <si>
    <t>O</t>
  </si>
  <si>
    <t>Rodzaj przedmiotu</t>
  </si>
  <si>
    <t>O (1/0)</t>
  </si>
  <si>
    <t>W</t>
  </si>
  <si>
    <t>ECTS</t>
  </si>
  <si>
    <t>Rodzaj zajęć</t>
  </si>
  <si>
    <t>C</t>
  </si>
  <si>
    <t>L</t>
  </si>
  <si>
    <t>Forma zaliczenia</t>
  </si>
  <si>
    <t>Liczba godzin</t>
  </si>
  <si>
    <t>1.</t>
  </si>
  <si>
    <t>E + Z</t>
  </si>
  <si>
    <t>2.</t>
  </si>
  <si>
    <t>3.</t>
  </si>
  <si>
    <t>4.</t>
  </si>
  <si>
    <t>Z</t>
  </si>
  <si>
    <t>5.</t>
  </si>
  <si>
    <t>Punkty ECTS</t>
  </si>
  <si>
    <t>E</t>
  </si>
  <si>
    <t>Godz.</t>
  </si>
  <si>
    <t>suma</t>
  </si>
  <si>
    <t>suma O</t>
  </si>
  <si>
    <t>0</t>
  </si>
  <si>
    <t xml:space="preserve">E </t>
  </si>
  <si>
    <t xml:space="preserve">Łączna suma </t>
  </si>
  <si>
    <t>Łączna suma O</t>
  </si>
  <si>
    <t>6.</t>
  </si>
  <si>
    <t>Konsultacje z opiekunem naukowym</t>
  </si>
  <si>
    <t>ROK I - semestr 1</t>
  </si>
  <si>
    <t>ROK I - semestr 2</t>
  </si>
  <si>
    <t>ROK II - semestr 3</t>
  </si>
  <si>
    <t>ROK II - semestr 4</t>
  </si>
  <si>
    <t>ROK III - semestr 5</t>
  </si>
  <si>
    <t>ROK III - semestr 6</t>
  </si>
  <si>
    <t>ROK IV - semestr 7</t>
  </si>
  <si>
    <t>ROK IV - semestr 8</t>
  </si>
  <si>
    <t>P/S</t>
  </si>
  <si>
    <t xml:space="preserve">(a) Filozoficzne podstawy ochrony środowiska                                             (b) Wprowadzenie do etyki     </t>
  </si>
  <si>
    <t>(a) Język angielski (n-t),                            (b) Język niemiecki (n-t)</t>
  </si>
  <si>
    <t>Przedmiot specjalistyczny z grupy wskazanych przez opiekuna (umiejętności zawodowe)</t>
  </si>
  <si>
    <t>Udział w seminariach kierunkowych oraz prezentacja pracy własnej na jednym z seminariów</t>
  </si>
  <si>
    <t>Fz (1/0)</t>
  </si>
  <si>
    <t>Fd (1/0)</t>
  </si>
  <si>
    <t>Fz</t>
  </si>
  <si>
    <t>Fd</t>
  </si>
  <si>
    <t>suma Fz</t>
  </si>
  <si>
    <t>suma Fd</t>
  </si>
  <si>
    <t>Łączna suma Fz</t>
  </si>
  <si>
    <t>Łączna suma Fd</t>
  </si>
  <si>
    <t>ROK I</t>
  </si>
  <si>
    <t>ROK II</t>
  </si>
  <si>
    <t>ROK III</t>
  </si>
  <si>
    <t>ROK IV</t>
  </si>
  <si>
    <t>Łączna suma z uwzględnieniem praktyk</t>
  </si>
  <si>
    <t>godziny</t>
  </si>
  <si>
    <t>Oznaczenia:</t>
  </si>
  <si>
    <t>O - zajęcia obowiązkowe,</t>
  </si>
  <si>
    <t>Fz - zajęcia fakultatywne rozwijające umiejętności zawodowe</t>
  </si>
  <si>
    <t>Fd - zajęcia fakultatywne rozwijające umiejętności dydaktyczne</t>
  </si>
  <si>
    <t xml:space="preserve">Psychologia:                                                               (a) Podstawy psychologii,                                              (b) Psychologia ogólna,                                              (c) Komunikacja interpersonalna  </t>
  </si>
  <si>
    <t>Konwersatorium z metodyki prowadzenia zajęć dydaktycznych:                                                        (a) w inżynierii wodnej,                                            (b) w geotechnice,                                                    (c) w inżynierii sanitarnej,                                         (d) w ochronie powietrza</t>
  </si>
  <si>
    <t>(a) Język angielski (n-t),                           (b) Język niemiecki (n-t)</t>
  </si>
  <si>
    <t>7.</t>
  </si>
  <si>
    <t>Zarządzanie projektami badawczymi</t>
  </si>
  <si>
    <t>Wszczęcie Przewodu Doktorskiego</t>
  </si>
  <si>
    <t>Egzaminy doktorskie</t>
  </si>
  <si>
    <t>Programowanie w językach skryptowych  /Programming in scripting languages</t>
  </si>
  <si>
    <t>Matematyka / Mathematics</t>
  </si>
  <si>
    <t>Mechanika płynów / Fluid mechanics</t>
  </si>
  <si>
    <t>Termodynamika / Thermodynamics</t>
  </si>
  <si>
    <t>Pedagogika w szkole wyższej:                       (a) Podstawy pedagogiki,                                               (b) Współczesne systemy pedagogiczne,                (c) Pedagokika z dydaktyką szkoły wyższej         (d) Nowoczesne metody nauczania</t>
  </si>
  <si>
    <t xml:space="preserve">Mechanika ośrodków ciągłych (dla ciał stałych) / Continuum mechanics (for solids) </t>
  </si>
  <si>
    <t>Metody statystyczne i teoria pomiarów / Statistical methods and theory of the measurements</t>
  </si>
  <si>
    <t>Metody optymalizacji / Optimization methods</t>
  </si>
  <si>
    <t>Biochemia i biotechnologia / Biochemistry and biotechnology</t>
  </si>
  <si>
    <t>Metodyka badań naukowych / Methodology of scientific research</t>
  </si>
  <si>
    <t>Wymiar praktyk, w formie prowadzenia zajęć dydaktycznych w uczelni lub uczestniczenia w ich prowadzeniu</t>
  </si>
  <si>
    <t>Załącznik do Uchwały RW WIS PK nr 47/2016 z dnia 22.06.2016 r.</t>
  </si>
  <si>
    <t xml:space="preserve">Program studiów doktoranckich Uchwała RW WIS PK 28.05.2014 r.      Aktualizacja: 10.06.2015 r., 22.06.2016 r.                                             </t>
  </si>
  <si>
    <t>Złożenie rozprawy Doktorskiej</t>
  </si>
  <si>
    <t>Obrona rozprawy doktorskiej</t>
  </si>
  <si>
    <t>Jednostkowe procesy w inżynierii środowiska / Unit processes in environmental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</si>
</sst>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1"/>
      <color theme="1"/>
      <name val="Courier New"/>
      <family val="3"/>
      <charset val="238"/>
    </font>
    <font>
      <sz val="9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rgb="FF000000"/>
      <name val="Arial Narrow"/>
      <family val="2"/>
      <charset val="238"/>
    </font>
    <font>
      <u/>
      <sz val="11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2"/>
      <name val="Czcionka tekstu podstawowego"/>
      <charset val="238"/>
    </font>
    <font>
      <sz val="11"/>
      <name val="Czcionka tekstu podstawowego"/>
      <charset val="238"/>
    </font>
    <font>
      <sz val="9"/>
      <name val="Czcionka tekstu podstawowego"/>
      <charset val="238"/>
    </font>
    <font>
      <sz val="10"/>
      <name val="Arial Narrow"/>
      <family val="2"/>
      <charset val="238"/>
    </font>
    <font>
      <sz val="10"/>
      <color rgb="FF000000"/>
      <name val="Czcionka tekstu podstawowego"/>
      <charset val="238"/>
    </font>
    <font>
      <i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top" wrapText="1"/>
    </xf>
    <xf numFmtId="0" fontId="18" fillId="2" borderId="0" xfId="0" applyFont="1" applyFill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7" fillId="2" borderId="0" xfId="0" applyFont="1" applyFill="1"/>
    <xf numFmtId="0" fontId="22" fillId="0" borderId="0" xfId="0" applyFont="1" applyAlignment="1">
      <alignment horizontal="right"/>
    </xf>
    <xf numFmtId="0" fontId="13" fillId="0" borderId="0" xfId="0" applyFont="1" applyFill="1" applyAlignment="1">
      <alignment horizontal="left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view="pageBreakPreview" topLeftCell="A31" zoomScaleNormal="100" zoomScaleSheetLayoutView="100" workbookViewId="0">
      <selection activeCell="U50" sqref="U50"/>
    </sheetView>
  </sheetViews>
  <sheetFormatPr defaultRowHeight="14.25"/>
  <cols>
    <col min="1" max="1" width="2.375" customWidth="1"/>
    <col min="2" max="2" width="30.25" customWidth="1"/>
    <col min="3" max="5" width="7.75" customWidth="1"/>
    <col min="6" max="7" width="6.125" customWidth="1"/>
    <col min="8" max="10" width="4.75" customWidth="1"/>
    <col min="11" max="11" width="6.375" customWidth="1"/>
    <col min="12" max="12" width="8.875" customWidth="1"/>
    <col min="13" max="18" width="6.375" hidden="1" customWidth="1"/>
  </cols>
  <sheetData>
    <row r="1" spans="1:19">
      <c r="C1" s="68" t="s">
        <v>80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24" customHeight="1">
      <c r="B2" s="69" t="s">
        <v>81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4" spans="1:19" ht="15.75">
      <c r="A4" s="8" t="s">
        <v>0</v>
      </c>
      <c r="B4" s="7"/>
      <c r="C4" s="7"/>
      <c r="D4" s="7"/>
      <c r="E4" s="7"/>
      <c r="F4" s="7"/>
      <c r="G4" s="7"/>
      <c r="H4" s="7"/>
      <c r="I4" s="7"/>
    </row>
    <row r="5" spans="1:19" ht="6" customHeight="1"/>
    <row r="6" spans="1:19" ht="15">
      <c r="A6" s="7" t="s">
        <v>31</v>
      </c>
      <c r="B6" s="7"/>
      <c r="O6" s="1"/>
    </row>
    <row r="7" spans="1:19" ht="7.5" customHeight="1"/>
    <row r="8" spans="1:19">
      <c r="A8" s="74" t="s">
        <v>1</v>
      </c>
      <c r="B8" s="74" t="s">
        <v>2</v>
      </c>
      <c r="C8" s="78" t="s">
        <v>4</v>
      </c>
      <c r="D8" s="78"/>
      <c r="E8" s="78"/>
      <c r="F8" s="79" t="s">
        <v>12</v>
      </c>
      <c r="G8" s="79" t="s">
        <v>20</v>
      </c>
      <c r="H8" s="78" t="s">
        <v>8</v>
      </c>
      <c r="I8" s="78"/>
      <c r="J8" s="78"/>
      <c r="K8" s="78"/>
      <c r="L8" s="79" t="s">
        <v>11</v>
      </c>
      <c r="M8" s="78" t="s">
        <v>3</v>
      </c>
      <c r="N8" s="78"/>
      <c r="O8" s="78" t="s">
        <v>46</v>
      </c>
      <c r="P8" s="78"/>
      <c r="Q8" s="78" t="s">
        <v>47</v>
      </c>
      <c r="R8" s="78"/>
    </row>
    <row r="9" spans="1:19">
      <c r="A9" s="74"/>
      <c r="B9" s="74"/>
      <c r="C9" s="9" t="s">
        <v>5</v>
      </c>
      <c r="D9" s="33" t="s">
        <v>44</v>
      </c>
      <c r="E9" s="33" t="s">
        <v>45</v>
      </c>
      <c r="F9" s="79"/>
      <c r="G9" s="79"/>
      <c r="H9" s="9" t="s">
        <v>6</v>
      </c>
      <c r="I9" s="9" t="s">
        <v>9</v>
      </c>
      <c r="J9" s="9" t="s">
        <v>10</v>
      </c>
      <c r="K9" s="14" t="s">
        <v>39</v>
      </c>
      <c r="L9" s="79"/>
      <c r="M9" s="10" t="s">
        <v>22</v>
      </c>
      <c r="N9" s="10" t="s">
        <v>7</v>
      </c>
      <c r="O9" s="10" t="s">
        <v>22</v>
      </c>
      <c r="P9" s="10" t="s">
        <v>7</v>
      </c>
      <c r="Q9" s="10" t="s">
        <v>22</v>
      </c>
      <c r="R9" s="10" t="s">
        <v>7</v>
      </c>
    </row>
    <row r="10" spans="1:19" ht="13.9" customHeight="1">
      <c r="A10" s="9" t="s">
        <v>13</v>
      </c>
      <c r="B10" s="57" t="s">
        <v>70</v>
      </c>
      <c r="C10" s="9">
        <v>1</v>
      </c>
      <c r="D10" s="33">
        <v>0</v>
      </c>
      <c r="E10" s="9">
        <v>0</v>
      </c>
      <c r="F10" s="40">
        <v>30</v>
      </c>
      <c r="G10" s="40">
        <v>2</v>
      </c>
      <c r="H10" s="40">
        <v>15</v>
      </c>
      <c r="I10" s="9">
        <v>15</v>
      </c>
      <c r="J10" s="9">
        <v>0</v>
      </c>
      <c r="K10" s="9">
        <v>0</v>
      </c>
      <c r="L10" s="25" t="s">
        <v>14</v>
      </c>
      <c r="M10" s="29">
        <f>C10*F10</f>
        <v>30</v>
      </c>
      <c r="N10" s="29">
        <f>C10*G10</f>
        <v>2</v>
      </c>
      <c r="O10" s="29">
        <f>D10*F10</f>
        <v>0</v>
      </c>
      <c r="P10" s="29">
        <f>D10*G10</f>
        <v>0</v>
      </c>
      <c r="Q10" s="34">
        <f>E10*F10</f>
        <v>0</v>
      </c>
      <c r="R10" s="34">
        <f>E10*G10</f>
        <v>0</v>
      </c>
    </row>
    <row r="11" spans="1:19" ht="13.9" customHeight="1">
      <c r="A11" s="9" t="s">
        <v>15</v>
      </c>
      <c r="B11" s="57" t="s">
        <v>71</v>
      </c>
      <c r="C11" s="9">
        <v>1</v>
      </c>
      <c r="D11" s="33">
        <v>0</v>
      </c>
      <c r="E11" s="9">
        <v>0</v>
      </c>
      <c r="F11" s="9">
        <v>30</v>
      </c>
      <c r="G11" s="9">
        <v>2</v>
      </c>
      <c r="H11" s="9">
        <v>15</v>
      </c>
      <c r="I11" s="9">
        <v>3</v>
      </c>
      <c r="J11" s="9">
        <v>6</v>
      </c>
      <c r="K11" s="9">
        <v>6</v>
      </c>
      <c r="L11" s="25" t="s">
        <v>14</v>
      </c>
      <c r="M11" s="29">
        <f t="shared" ref="M11:M17" si="0">C11*F11</f>
        <v>30</v>
      </c>
      <c r="N11" s="29">
        <f t="shared" ref="N11:N17" si="1">C11*G11</f>
        <v>2</v>
      </c>
      <c r="O11" s="34">
        <f t="shared" ref="O11:O12" si="2">D11*F11</f>
        <v>0</v>
      </c>
      <c r="P11" s="34">
        <f>D11*G11</f>
        <v>0</v>
      </c>
      <c r="Q11" s="34">
        <f t="shared" ref="Q11:Q12" si="3">E11*F11</f>
        <v>0</v>
      </c>
      <c r="R11" s="34">
        <f t="shared" ref="R11:R12" si="4">E11*G11</f>
        <v>0</v>
      </c>
    </row>
    <row r="12" spans="1:19" ht="13.9" customHeight="1">
      <c r="A12" s="9" t="s">
        <v>16</v>
      </c>
      <c r="B12" s="57" t="s">
        <v>72</v>
      </c>
      <c r="C12" s="9">
        <v>1</v>
      </c>
      <c r="D12" s="33">
        <v>0</v>
      </c>
      <c r="E12" s="9">
        <v>0</v>
      </c>
      <c r="F12" s="9">
        <v>30</v>
      </c>
      <c r="G12" s="9">
        <v>2</v>
      </c>
      <c r="H12" s="9">
        <v>20</v>
      </c>
      <c r="I12" s="9">
        <v>10</v>
      </c>
      <c r="J12" s="9">
        <v>0</v>
      </c>
      <c r="K12" s="9">
        <v>0</v>
      </c>
      <c r="L12" s="25" t="s">
        <v>14</v>
      </c>
      <c r="M12" s="29">
        <f t="shared" si="0"/>
        <v>30</v>
      </c>
      <c r="N12" s="29">
        <f t="shared" si="1"/>
        <v>2</v>
      </c>
      <c r="O12" s="34">
        <f t="shared" si="2"/>
        <v>0</v>
      </c>
      <c r="P12" s="34">
        <f>D12*G12</f>
        <v>0</v>
      </c>
      <c r="Q12" s="34">
        <f t="shared" si="3"/>
        <v>0</v>
      </c>
      <c r="R12" s="34">
        <f t="shared" si="4"/>
        <v>0</v>
      </c>
    </row>
    <row r="13" spans="1:19" ht="13.15" customHeight="1">
      <c r="A13" s="74" t="s">
        <v>17</v>
      </c>
      <c r="B13" s="81" t="s">
        <v>64</v>
      </c>
      <c r="C13" s="74">
        <v>0</v>
      </c>
      <c r="D13" s="74">
        <v>1</v>
      </c>
      <c r="E13" s="74">
        <v>0</v>
      </c>
      <c r="F13" s="74">
        <v>30</v>
      </c>
      <c r="G13" s="80">
        <v>1</v>
      </c>
      <c r="H13" s="74">
        <v>0</v>
      </c>
      <c r="I13" s="74">
        <v>30</v>
      </c>
      <c r="J13" s="74">
        <v>0</v>
      </c>
      <c r="K13" s="74">
        <v>0</v>
      </c>
      <c r="L13" s="74" t="s">
        <v>18</v>
      </c>
      <c r="M13" s="72">
        <f t="shared" si="0"/>
        <v>0</v>
      </c>
      <c r="N13" s="72">
        <f t="shared" si="1"/>
        <v>0</v>
      </c>
      <c r="O13" s="72">
        <f>D13*F13</f>
        <v>30</v>
      </c>
      <c r="P13" s="72">
        <f>D13*G13</f>
        <v>1</v>
      </c>
      <c r="Q13" s="72">
        <f>E13*F13</f>
        <v>0</v>
      </c>
      <c r="R13" s="72">
        <f>E13*G13</f>
        <v>0</v>
      </c>
    </row>
    <row r="14" spans="1:19" ht="13.15" customHeight="1">
      <c r="A14" s="74"/>
      <c r="B14" s="81"/>
      <c r="C14" s="74"/>
      <c r="D14" s="74"/>
      <c r="E14" s="74"/>
      <c r="F14" s="74"/>
      <c r="G14" s="80"/>
      <c r="H14" s="74"/>
      <c r="I14" s="74"/>
      <c r="J14" s="74"/>
      <c r="K14" s="74"/>
      <c r="L14" s="74"/>
      <c r="M14" s="73"/>
      <c r="N14" s="73">
        <f t="shared" si="1"/>
        <v>0</v>
      </c>
      <c r="O14" s="73">
        <f t="shared" ref="O14:O17" si="5">E14*F14</f>
        <v>0</v>
      </c>
      <c r="P14" s="73">
        <f t="shared" ref="P14:P17" si="6">E14*G14</f>
        <v>0</v>
      </c>
      <c r="Q14" s="73">
        <f t="shared" ref="Q14" si="7">G14*H14</f>
        <v>0</v>
      </c>
      <c r="R14" s="73">
        <f t="shared" ref="R14" si="8">G14*I14</f>
        <v>0</v>
      </c>
    </row>
    <row r="15" spans="1:19" ht="26.45" customHeight="1">
      <c r="A15" s="74" t="s">
        <v>19</v>
      </c>
      <c r="B15" s="82" t="s">
        <v>73</v>
      </c>
      <c r="C15" s="74">
        <v>0</v>
      </c>
      <c r="D15" s="74">
        <v>0</v>
      </c>
      <c r="E15" s="74">
        <v>1</v>
      </c>
      <c r="F15" s="75">
        <v>30</v>
      </c>
      <c r="G15" s="75">
        <v>2</v>
      </c>
      <c r="H15" s="84">
        <v>15</v>
      </c>
      <c r="I15" s="75">
        <v>15</v>
      </c>
      <c r="J15" s="74">
        <v>0</v>
      </c>
      <c r="K15" s="74">
        <v>0</v>
      </c>
      <c r="L15" s="74" t="s">
        <v>14</v>
      </c>
      <c r="M15" s="72">
        <f t="shared" si="0"/>
        <v>0</v>
      </c>
      <c r="N15" s="72">
        <f t="shared" si="1"/>
        <v>0</v>
      </c>
      <c r="O15" s="72">
        <f>D15*F15</f>
        <v>0</v>
      </c>
      <c r="P15" s="72">
        <f>D15*G15</f>
        <v>0</v>
      </c>
      <c r="Q15" s="72">
        <f>E15*F15</f>
        <v>30</v>
      </c>
      <c r="R15" s="72">
        <f>E15*G15</f>
        <v>2</v>
      </c>
    </row>
    <row r="16" spans="1:19" ht="41.25" customHeight="1">
      <c r="A16" s="74"/>
      <c r="B16" s="83"/>
      <c r="C16" s="74"/>
      <c r="D16" s="74"/>
      <c r="E16" s="74"/>
      <c r="F16" s="75"/>
      <c r="G16" s="75"/>
      <c r="H16" s="84"/>
      <c r="I16" s="75"/>
      <c r="J16" s="74"/>
      <c r="K16" s="74"/>
      <c r="L16" s="74"/>
      <c r="M16" s="73"/>
      <c r="N16" s="73"/>
      <c r="O16" s="73"/>
      <c r="P16" s="73"/>
      <c r="Q16" s="73"/>
      <c r="R16" s="73"/>
    </row>
    <row r="17" spans="1:18" ht="13.9" customHeight="1">
      <c r="A17" s="11" t="s">
        <v>29</v>
      </c>
      <c r="B17" s="24" t="s">
        <v>30</v>
      </c>
      <c r="C17" s="11">
        <v>1</v>
      </c>
      <c r="D17" s="34">
        <v>0</v>
      </c>
      <c r="E17" s="11">
        <v>0</v>
      </c>
      <c r="F17" s="11">
        <v>5</v>
      </c>
      <c r="G17" s="11">
        <v>0</v>
      </c>
      <c r="H17" s="11"/>
      <c r="I17" s="11"/>
      <c r="J17" s="11"/>
      <c r="K17" s="11"/>
      <c r="L17" s="29" t="s">
        <v>18</v>
      </c>
      <c r="M17" s="29">
        <f t="shared" si="0"/>
        <v>5</v>
      </c>
      <c r="N17" s="29">
        <f t="shared" si="1"/>
        <v>0</v>
      </c>
      <c r="O17" s="29">
        <f t="shared" si="5"/>
        <v>0</v>
      </c>
      <c r="P17" s="29">
        <f t="shared" si="6"/>
        <v>0</v>
      </c>
      <c r="Q17" s="34">
        <f t="shared" ref="Q17" si="9">G17*H17</f>
        <v>0</v>
      </c>
      <c r="R17" s="34">
        <f>E17*G17</f>
        <v>0</v>
      </c>
    </row>
    <row r="18" spans="1:18">
      <c r="A18" s="13"/>
      <c r="B18" s="13"/>
      <c r="C18" s="13"/>
      <c r="D18" s="13"/>
      <c r="E18" s="2" t="s">
        <v>23</v>
      </c>
      <c r="F18" s="2">
        <f>SUM(F10:F17)</f>
        <v>155</v>
      </c>
      <c r="G18" s="2">
        <f>SUM(G10:G17)</f>
        <v>9</v>
      </c>
      <c r="H18" s="13"/>
      <c r="I18" s="13"/>
      <c r="J18" s="13"/>
      <c r="K18" s="13"/>
      <c r="L18" s="13"/>
      <c r="M18" s="29">
        <f>SUM(M10:M17)</f>
        <v>95</v>
      </c>
      <c r="N18" s="29">
        <f t="shared" ref="N18:P18" si="10">SUM(N10:N17)</f>
        <v>6</v>
      </c>
      <c r="O18" s="29">
        <f t="shared" si="10"/>
        <v>30</v>
      </c>
      <c r="P18" s="29">
        <f t="shared" si="10"/>
        <v>1</v>
      </c>
      <c r="Q18" s="34">
        <f t="shared" ref="Q18:R18" si="11">SUM(Q10:Q17)</f>
        <v>30</v>
      </c>
      <c r="R18" s="34">
        <f t="shared" si="11"/>
        <v>2</v>
      </c>
    </row>
    <row r="19" spans="1:18">
      <c r="E19" s="2" t="s">
        <v>24</v>
      </c>
      <c r="F19" s="2">
        <f>M18</f>
        <v>95</v>
      </c>
      <c r="G19" s="2">
        <f>N18</f>
        <v>6</v>
      </c>
    </row>
    <row r="20" spans="1:18">
      <c r="E20" s="2" t="s">
        <v>48</v>
      </c>
      <c r="F20" s="2">
        <f>O18</f>
        <v>30</v>
      </c>
      <c r="G20" s="3">
        <f>P18</f>
        <v>1</v>
      </c>
    </row>
    <row r="21" spans="1:18">
      <c r="E21" s="2" t="s">
        <v>49</v>
      </c>
      <c r="F21" s="2">
        <f>Q18</f>
        <v>30</v>
      </c>
      <c r="G21" s="3">
        <f>R18</f>
        <v>2</v>
      </c>
    </row>
    <row r="22" spans="1:18" ht="15">
      <c r="A22" s="7" t="s">
        <v>32</v>
      </c>
    </row>
    <row r="23" spans="1:18">
      <c r="A23" s="74" t="s">
        <v>1</v>
      </c>
      <c r="B23" s="74" t="s">
        <v>2</v>
      </c>
      <c r="C23" s="78" t="s">
        <v>4</v>
      </c>
      <c r="D23" s="78"/>
      <c r="E23" s="78"/>
      <c r="F23" s="79" t="s">
        <v>12</v>
      </c>
      <c r="G23" s="79" t="s">
        <v>20</v>
      </c>
      <c r="H23" s="78" t="s">
        <v>8</v>
      </c>
      <c r="I23" s="78"/>
      <c r="J23" s="78"/>
      <c r="K23" s="78"/>
      <c r="L23" s="79" t="s">
        <v>11</v>
      </c>
      <c r="M23" s="78" t="s">
        <v>3</v>
      </c>
      <c r="N23" s="78"/>
      <c r="O23" s="78" t="s">
        <v>46</v>
      </c>
      <c r="P23" s="78"/>
      <c r="Q23" s="78" t="s">
        <v>47</v>
      </c>
      <c r="R23" s="78"/>
    </row>
    <row r="24" spans="1:18">
      <c r="A24" s="74"/>
      <c r="B24" s="74"/>
      <c r="C24" s="9" t="s">
        <v>5</v>
      </c>
      <c r="D24" s="33" t="s">
        <v>44</v>
      </c>
      <c r="E24" s="33" t="s">
        <v>45</v>
      </c>
      <c r="F24" s="79"/>
      <c r="G24" s="79"/>
      <c r="H24" s="9" t="s">
        <v>6</v>
      </c>
      <c r="I24" s="9" t="s">
        <v>9</v>
      </c>
      <c r="J24" s="9" t="s">
        <v>10</v>
      </c>
      <c r="K24" s="14" t="s">
        <v>39</v>
      </c>
      <c r="L24" s="79"/>
      <c r="M24" s="10" t="s">
        <v>22</v>
      </c>
      <c r="N24" s="10" t="s">
        <v>7</v>
      </c>
      <c r="O24" s="10" t="s">
        <v>22</v>
      </c>
      <c r="P24" s="10" t="s">
        <v>7</v>
      </c>
      <c r="Q24" s="10" t="s">
        <v>22</v>
      </c>
      <c r="R24" s="10" t="s">
        <v>7</v>
      </c>
    </row>
    <row r="25" spans="1:18" ht="40.5" customHeight="1">
      <c r="A25" s="11" t="s">
        <v>13</v>
      </c>
      <c r="B25" s="58" t="s">
        <v>74</v>
      </c>
      <c r="C25" s="11">
        <v>1</v>
      </c>
      <c r="D25" s="34">
        <v>0</v>
      </c>
      <c r="E25" s="11">
        <v>0</v>
      </c>
      <c r="F25" s="11">
        <v>30</v>
      </c>
      <c r="G25" s="11">
        <v>2</v>
      </c>
      <c r="H25" s="11">
        <v>20</v>
      </c>
      <c r="I25" s="11">
        <v>0</v>
      </c>
      <c r="J25" s="11">
        <v>10</v>
      </c>
      <c r="K25" s="11">
        <v>0</v>
      </c>
      <c r="L25" s="29" t="s">
        <v>14</v>
      </c>
      <c r="M25" s="29">
        <f>C25*F25</f>
        <v>30</v>
      </c>
      <c r="N25" s="29">
        <f>C25*G25</f>
        <v>2</v>
      </c>
      <c r="O25" s="34">
        <f>D25*F25</f>
        <v>0</v>
      </c>
      <c r="P25" s="34">
        <f>D25*G25</f>
        <v>0</v>
      </c>
      <c r="Q25" s="34">
        <f>E25*F25</f>
        <v>0</v>
      </c>
      <c r="R25" s="34">
        <f>E25*G25</f>
        <v>0</v>
      </c>
    </row>
    <row r="26" spans="1:18" ht="38.25">
      <c r="A26" s="11" t="s">
        <v>15</v>
      </c>
      <c r="B26" s="59" t="s">
        <v>69</v>
      </c>
      <c r="C26" s="11">
        <v>1</v>
      </c>
      <c r="D26" s="34">
        <v>0</v>
      </c>
      <c r="E26" s="11">
        <v>0</v>
      </c>
      <c r="F26" s="11">
        <v>30</v>
      </c>
      <c r="G26" s="11">
        <v>2</v>
      </c>
      <c r="H26" s="11">
        <v>15</v>
      </c>
      <c r="I26" s="11">
        <v>0</v>
      </c>
      <c r="J26" s="11">
        <v>15</v>
      </c>
      <c r="K26" s="11">
        <v>0</v>
      </c>
      <c r="L26" s="29" t="s">
        <v>14</v>
      </c>
      <c r="M26" s="29">
        <f t="shared" ref="M26:M32" si="12">C26*F26</f>
        <v>30</v>
      </c>
      <c r="N26" s="29">
        <f t="shared" ref="N26:N32" si="13">C26*G26</f>
        <v>2</v>
      </c>
      <c r="O26" s="34">
        <f t="shared" ref="O26:O27" si="14">D26*F26</f>
        <v>0</v>
      </c>
      <c r="P26" s="34">
        <f>D26*G26</f>
        <v>0</v>
      </c>
      <c r="Q26" s="34">
        <f t="shared" ref="Q26:Q27" si="15">E26*F26</f>
        <v>0</v>
      </c>
      <c r="R26" s="34">
        <f t="shared" ref="R26:R27" si="16">E26*G26</f>
        <v>0</v>
      </c>
    </row>
    <row r="27" spans="1:18" ht="38.25">
      <c r="A27" s="11" t="s">
        <v>16</v>
      </c>
      <c r="B27" s="58" t="s">
        <v>75</v>
      </c>
      <c r="C27" s="11">
        <v>1</v>
      </c>
      <c r="D27" s="34">
        <v>0</v>
      </c>
      <c r="E27" s="11">
        <v>0</v>
      </c>
      <c r="F27" s="11">
        <v>30</v>
      </c>
      <c r="G27" s="11">
        <v>2</v>
      </c>
      <c r="H27" s="11">
        <v>15</v>
      </c>
      <c r="I27" s="11">
        <v>15</v>
      </c>
      <c r="J27" s="11">
        <v>0</v>
      </c>
      <c r="K27" s="11">
        <v>0</v>
      </c>
      <c r="L27" s="29" t="s">
        <v>14</v>
      </c>
      <c r="M27" s="29">
        <f t="shared" si="12"/>
        <v>30</v>
      </c>
      <c r="N27" s="29">
        <f t="shared" si="13"/>
        <v>2</v>
      </c>
      <c r="O27" s="34">
        <f t="shared" si="14"/>
        <v>0</v>
      </c>
      <c r="P27" s="34">
        <f>D27*G27</f>
        <v>0</v>
      </c>
      <c r="Q27" s="34">
        <f t="shared" si="15"/>
        <v>0</v>
      </c>
      <c r="R27" s="34">
        <f t="shared" si="16"/>
        <v>0</v>
      </c>
    </row>
    <row r="28" spans="1:18" ht="13.15" customHeight="1">
      <c r="A28" s="74" t="s">
        <v>17</v>
      </c>
      <c r="B28" s="81" t="s">
        <v>41</v>
      </c>
      <c r="C28" s="74">
        <v>0</v>
      </c>
      <c r="D28" s="74">
        <v>1</v>
      </c>
      <c r="E28" s="74">
        <v>0</v>
      </c>
      <c r="F28" s="80">
        <v>30</v>
      </c>
      <c r="G28" s="80">
        <v>1</v>
      </c>
      <c r="H28" s="80">
        <v>0</v>
      </c>
      <c r="I28" s="80">
        <v>30</v>
      </c>
      <c r="J28" s="74">
        <v>0</v>
      </c>
      <c r="K28" s="74">
        <v>0</v>
      </c>
      <c r="L28" s="74" t="s">
        <v>18</v>
      </c>
      <c r="M28" s="72">
        <f t="shared" si="12"/>
        <v>0</v>
      </c>
      <c r="N28" s="72">
        <f t="shared" si="13"/>
        <v>0</v>
      </c>
      <c r="O28" s="72">
        <f>D28*F28</f>
        <v>30</v>
      </c>
      <c r="P28" s="72">
        <f>D28*G28</f>
        <v>1</v>
      </c>
      <c r="Q28" s="72">
        <f>E28*F28</f>
        <v>0</v>
      </c>
      <c r="R28" s="72">
        <f>E28*G28</f>
        <v>0</v>
      </c>
    </row>
    <row r="29" spans="1:18" ht="13.15" customHeight="1">
      <c r="A29" s="74"/>
      <c r="B29" s="81"/>
      <c r="C29" s="74"/>
      <c r="D29" s="74"/>
      <c r="E29" s="74"/>
      <c r="F29" s="80"/>
      <c r="G29" s="80"/>
      <c r="H29" s="80"/>
      <c r="I29" s="80"/>
      <c r="J29" s="74"/>
      <c r="K29" s="74"/>
      <c r="L29" s="74"/>
      <c r="M29" s="73">
        <f t="shared" si="12"/>
        <v>0</v>
      </c>
      <c r="N29" s="73">
        <f t="shared" si="13"/>
        <v>0</v>
      </c>
      <c r="O29" s="73">
        <f t="shared" ref="O29" si="17">E29*F29</f>
        <v>0</v>
      </c>
      <c r="P29" s="73">
        <f t="shared" ref="P29" si="18">E29*G29</f>
        <v>0</v>
      </c>
      <c r="Q29" s="73">
        <f t="shared" ref="Q29" si="19">G29*H29</f>
        <v>0</v>
      </c>
      <c r="R29" s="73">
        <f t="shared" ref="R29" si="20">G29*I29</f>
        <v>0</v>
      </c>
    </row>
    <row r="30" spans="1:18" ht="27.4" customHeight="1">
      <c r="A30" s="74" t="s">
        <v>19</v>
      </c>
      <c r="B30" s="90" t="s">
        <v>62</v>
      </c>
      <c r="C30" s="74">
        <v>0</v>
      </c>
      <c r="D30" s="74">
        <v>0</v>
      </c>
      <c r="E30" s="74">
        <v>1</v>
      </c>
      <c r="F30" s="80">
        <v>30</v>
      </c>
      <c r="G30" s="80">
        <v>2</v>
      </c>
      <c r="H30" s="80">
        <v>15</v>
      </c>
      <c r="I30" s="80">
        <v>15</v>
      </c>
      <c r="J30" s="74">
        <v>0</v>
      </c>
      <c r="K30" s="74">
        <v>0</v>
      </c>
      <c r="L30" s="74" t="s">
        <v>14</v>
      </c>
      <c r="M30" s="72">
        <f t="shared" si="12"/>
        <v>0</v>
      </c>
      <c r="N30" s="72">
        <f t="shared" si="13"/>
        <v>0</v>
      </c>
      <c r="O30" s="72">
        <f>D30*F30</f>
        <v>0</v>
      </c>
      <c r="P30" s="72">
        <f>D30*G30</f>
        <v>0</v>
      </c>
      <c r="Q30" s="72">
        <f>E30*F30</f>
        <v>30</v>
      </c>
      <c r="R30" s="72">
        <f>E30*G30</f>
        <v>2</v>
      </c>
    </row>
    <row r="31" spans="1:18" ht="27.4" customHeight="1">
      <c r="A31" s="74"/>
      <c r="B31" s="91"/>
      <c r="C31" s="74"/>
      <c r="D31" s="74"/>
      <c r="E31" s="74"/>
      <c r="F31" s="80"/>
      <c r="G31" s="80"/>
      <c r="H31" s="80"/>
      <c r="I31" s="80"/>
      <c r="J31" s="74"/>
      <c r="K31" s="74"/>
      <c r="L31" s="74"/>
      <c r="M31" s="73">
        <f t="shared" si="12"/>
        <v>0</v>
      </c>
      <c r="N31" s="73">
        <f t="shared" si="13"/>
        <v>0</v>
      </c>
      <c r="O31" s="73"/>
      <c r="P31" s="73"/>
      <c r="Q31" s="73"/>
      <c r="R31" s="73"/>
    </row>
    <row r="32" spans="1:18">
      <c r="A32" s="11" t="s">
        <v>29</v>
      </c>
      <c r="B32" s="24" t="s">
        <v>30</v>
      </c>
      <c r="C32" s="11">
        <v>1</v>
      </c>
      <c r="D32" s="34">
        <v>0</v>
      </c>
      <c r="E32" s="11">
        <v>0</v>
      </c>
      <c r="F32" s="11">
        <v>5</v>
      </c>
      <c r="G32" s="11">
        <v>0</v>
      </c>
      <c r="H32" s="11"/>
      <c r="I32" s="11"/>
      <c r="J32" s="11"/>
      <c r="K32" s="11"/>
      <c r="L32" s="29" t="s">
        <v>18</v>
      </c>
      <c r="M32" s="29">
        <f t="shared" si="12"/>
        <v>5</v>
      </c>
      <c r="N32" s="29">
        <f t="shared" si="13"/>
        <v>0</v>
      </c>
      <c r="O32" s="34">
        <f t="shared" ref="O32" si="21">E32*F32</f>
        <v>0</v>
      </c>
      <c r="P32" s="34">
        <f t="shared" ref="P32" si="22">E32*G32</f>
        <v>0</v>
      </c>
      <c r="Q32" s="34">
        <f t="shared" ref="Q32" si="23">G32*H32</f>
        <v>0</v>
      </c>
      <c r="R32" s="34">
        <f>E32*G32</f>
        <v>0</v>
      </c>
    </row>
    <row r="33" spans="1:18">
      <c r="A33" s="13"/>
      <c r="B33" s="13"/>
      <c r="C33" s="13"/>
      <c r="D33" s="13"/>
      <c r="E33" s="2" t="s">
        <v>23</v>
      </c>
      <c r="F33" s="2">
        <f>SUM(F25:F32)</f>
        <v>155</v>
      </c>
      <c r="G33" s="2">
        <f>SUM(G25:G32)</f>
        <v>9</v>
      </c>
      <c r="H33" s="13"/>
      <c r="I33" s="13"/>
      <c r="J33" s="13"/>
      <c r="K33" s="13"/>
      <c r="L33" s="13"/>
      <c r="M33" s="29">
        <f>SUM(M25:M32)</f>
        <v>95</v>
      </c>
      <c r="N33" s="29">
        <f t="shared" ref="N33:R33" si="24">SUM(N25:N32)</f>
        <v>6</v>
      </c>
      <c r="O33" s="29">
        <f t="shared" si="24"/>
        <v>30</v>
      </c>
      <c r="P33" s="29">
        <f t="shared" si="24"/>
        <v>1</v>
      </c>
      <c r="Q33" s="34">
        <f t="shared" si="24"/>
        <v>30</v>
      </c>
      <c r="R33" s="34">
        <f t="shared" si="24"/>
        <v>2</v>
      </c>
    </row>
    <row r="34" spans="1:18">
      <c r="A34" s="13"/>
      <c r="B34" s="13"/>
      <c r="C34" s="13"/>
      <c r="D34" s="13"/>
      <c r="E34" s="2" t="s">
        <v>24</v>
      </c>
      <c r="F34" s="2">
        <f>M33</f>
        <v>95</v>
      </c>
      <c r="G34" s="2">
        <f>N33</f>
        <v>6</v>
      </c>
      <c r="H34" s="13"/>
      <c r="I34" s="13"/>
      <c r="J34" s="13"/>
      <c r="K34" s="13"/>
      <c r="L34" s="13"/>
      <c r="M34" s="13"/>
      <c r="N34" s="13"/>
      <c r="O34" s="13"/>
      <c r="P34" s="13"/>
    </row>
    <row r="35" spans="1:18">
      <c r="A35" s="13"/>
      <c r="B35" s="13"/>
      <c r="C35" s="13"/>
      <c r="D35" s="13"/>
      <c r="E35" s="2" t="s">
        <v>48</v>
      </c>
      <c r="F35" s="2">
        <f>O33</f>
        <v>30</v>
      </c>
      <c r="G35" s="3">
        <f>P33</f>
        <v>1</v>
      </c>
      <c r="H35" s="13"/>
      <c r="I35" s="13"/>
      <c r="J35" s="13"/>
      <c r="K35" s="13"/>
      <c r="L35" s="13"/>
      <c r="M35" s="13"/>
      <c r="N35" s="13"/>
      <c r="O35" s="13"/>
      <c r="P35" s="13"/>
    </row>
    <row r="36" spans="1:18">
      <c r="E36" s="2" t="s">
        <v>49</v>
      </c>
      <c r="F36" s="2">
        <f>Q33</f>
        <v>30</v>
      </c>
      <c r="G36" s="3">
        <f>R33</f>
        <v>2</v>
      </c>
    </row>
    <row r="37" spans="1:18">
      <c r="E37" s="2"/>
      <c r="F37" s="2"/>
      <c r="G37" s="3"/>
    </row>
    <row r="38" spans="1:18" ht="15">
      <c r="A38" s="7" t="s">
        <v>33</v>
      </c>
      <c r="E38" s="2"/>
      <c r="F38" s="2"/>
      <c r="G38" s="3"/>
    </row>
    <row r="39" spans="1:18" ht="6.75" customHeight="1"/>
    <row r="40" spans="1:18" ht="13.9" customHeight="1">
      <c r="A40" s="85" t="s">
        <v>1</v>
      </c>
      <c r="B40" s="85" t="s">
        <v>2</v>
      </c>
      <c r="C40" s="87" t="s">
        <v>4</v>
      </c>
      <c r="D40" s="88"/>
      <c r="E40" s="89"/>
      <c r="F40" s="76" t="s">
        <v>12</v>
      </c>
      <c r="G40" s="76" t="s">
        <v>20</v>
      </c>
      <c r="H40" s="87" t="s">
        <v>8</v>
      </c>
      <c r="I40" s="88"/>
      <c r="J40" s="88"/>
      <c r="K40" s="89"/>
      <c r="L40" s="76" t="s">
        <v>11</v>
      </c>
      <c r="M40" s="78" t="s">
        <v>3</v>
      </c>
      <c r="N40" s="78"/>
      <c r="O40" s="78" t="s">
        <v>46</v>
      </c>
      <c r="P40" s="78"/>
      <c r="Q40" s="78" t="s">
        <v>47</v>
      </c>
      <c r="R40" s="78"/>
    </row>
    <row r="41" spans="1:18">
      <c r="A41" s="86"/>
      <c r="B41" s="86"/>
      <c r="C41" s="14" t="s">
        <v>5</v>
      </c>
      <c r="D41" s="33" t="s">
        <v>44</v>
      </c>
      <c r="E41" s="33" t="s">
        <v>45</v>
      </c>
      <c r="F41" s="77"/>
      <c r="G41" s="77"/>
      <c r="H41" s="14" t="s">
        <v>6</v>
      </c>
      <c r="I41" s="14" t="s">
        <v>9</v>
      </c>
      <c r="J41" s="14" t="s">
        <v>10</v>
      </c>
      <c r="K41" s="14" t="s">
        <v>39</v>
      </c>
      <c r="L41" s="77"/>
      <c r="M41" s="10" t="s">
        <v>22</v>
      </c>
      <c r="N41" s="10" t="s">
        <v>7</v>
      </c>
      <c r="O41" s="10" t="s">
        <v>22</v>
      </c>
      <c r="P41" s="10" t="s">
        <v>7</v>
      </c>
      <c r="Q41" s="10" t="s">
        <v>22</v>
      </c>
      <c r="R41" s="10" t="s">
        <v>7</v>
      </c>
    </row>
    <row r="42" spans="1:18" ht="25.5">
      <c r="A42" s="15" t="s">
        <v>13</v>
      </c>
      <c r="B42" s="60" t="s">
        <v>76</v>
      </c>
      <c r="C42" s="54">
        <v>1</v>
      </c>
      <c r="D42" s="54">
        <v>0</v>
      </c>
      <c r="E42" s="54">
        <v>0</v>
      </c>
      <c r="F42" s="54">
        <v>30</v>
      </c>
      <c r="G42" s="54">
        <v>2</v>
      </c>
      <c r="H42" s="54">
        <v>15</v>
      </c>
      <c r="I42" s="54">
        <v>0</v>
      </c>
      <c r="J42" s="54">
        <v>15</v>
      </c>
      <c r="K42" s="54">
        <v>0</v>
      </c>
      <c r="L42" s="15" t="s">
        <v>14</v>
      </c>
      <c r="M42" s="29">
        <f>C42*F42</f>
        <v>30</v>
      </c>
      <c r="N42" s="29">
        <f>C42*G42</f>
        <v>2</v>
      </c>
      <c r="O42" s="34">
        <f>D42*F42</f>
        <v>0</v>
      </c>
      <c r="P42" s="34">
        <f>D42*G42</f>
        <v>0</v>
      </c>
      <c r="Q42" s="34">
        <f>E42*F42</f>
        <v>0</v>
      </c>
      <c r="R42" s="34">
        <f>E42*G42</f>
        <v>0</v>
      </c>
    </row>
    <row r="43" spans="1:18" ht="25.5">
      <c r="A43" s="15" t="s">
        <v>15</v>
      </c>
      <c r="B43" s="60" t="s">
        <v>77</v>
      </c>
      <c r="C43" s="54">
        <v>1</v>
      </c>
      <c r="D43" s="54">
        <v>0</v>
      </c>
      <c r="E43" s="54">
        <v>0</v>
      </c>
      <c r="F43" s="54">
        <v>30</v>
      </c>
      <c r="G43" s="54">
        <v>2</v>
      </c>
      <c r="H43" s="54">
        <v>30</v>
      </c>
      <c r="I43" s="54">
        <v>0</v>
      </c>
      <c r="J43" s="54">
        <v>0</v>
      </c>
      <c r="K43" s="54">
        <v>0</v>
      </c>
      <c r="L43" s="39" t="s">
        <v>26</v>
      </c>
      <c r="M43" s="29">
        <f t="shared" ref="M43:M47" si="25">C43*F43</f>
        <v>30</v>
      </c>
      <c r="N43" s="29">
        <f t="shared" ref="N43:N48" si="26">C43*G43</f>
        <v>2</v>
      </c>
      <c r="O43" s="34">
        <f t="shared" ref="O43:O44" si="27">D43*F43</f>
        <v>0</v>
      </c>
      <c r="P43" s="34">
        <f>D43*G43</f>
        <v>0</v>
      </c>
      <c r="Q43" s="34">
        <f t="shared" ref="Q43:Q44" si="28">E43*F43</f>
        <v>0</v>
      </c>
      <c r="R43" s="34">
        <f t="shared" ref="R43:R44" si="29">E43*G43</f>
        <v>0</v>
      </c>
    </row>
    <row r="44" spans="1:18" ht="38.25">
      <c r="A44" s="16" t="s">
        <v>16</v>
      </c>
      <c r="B44" s="60" t="s">
        <v>84</v>
      </c>
      <c r="C44" s="54">
        <v>1</v>
      </c>
      <c r="D44" s="54">
        <v>0</v>
      </c>
      <c r="E44" s="54">
        <v>0</v>
      </c>
      <c r="F44" s="54">
        <v>15</v>
      </c>
      <c r="G44" s="54">
        <v>1</v>
      </c>
      <c r="H44" s="54">
        <v>15</v>
      </c>
      <c r="I44" s="54">
        <v>0</v>
      </c>
      <c r="J44" s="54">
        <v>0</v>
      </c>
      <c r="K44" s="54">
        <v>0</v>
      </c>
      <c r="L44" s="27" t="s">
        <v>26</v>
      </c>
      <c r="M44" s="29">
        <f t="shared" si="25"/>
        <v>15</v>
      </c>
      <c r="N44" s="29">
        <f t="shared" si="26"/>
        <v>1</v>
      </c>
      <c r="O44" s="34">
        <f t="shared" si="27"/>
        <v>0</v>
      </c>
      <c r="P44" s="34">
        <f>D44*G44</f>
        <v>0</v>
      </c>
      <c r="Q44" s="34">
        <f t="shared" si="28"/>
        <v>0</v>
      </c>
      <c r="R44" s="34">
        <f t="shared" si="29"/>
        <v>0</v>
      </c>
    </row>
    <row r="45" spans="1:18" ht="25.5">
      <c r="A45" s="16" t="s">
        <v>17</v>
      </c>
      <c r="B45" s="61" t="s">
        <v>78</v>
      </c>
      <c r="C45" s="55">
        <v>1</v>
      </c>
      <c r="D45" s="55">
        <v>0</v>
      </c>
      <c r="E45" s="55">
        <v>0</v>
      </c>
      <c r="F45" s="55">
        <v>15</v>
      </c>
      <c r="G45" s="55">
        <v>1</v>
      </c>
      <c r="H45" s="55">
        <v>15</v>
      </c>
      <c r="I45" s="55">
        <v>0</v>
      </c>
      <c r="J45" s="55">
        <v>0</v>
      </c>
      <c r="K45" s="55">
        <v>0</v>
      </c>
      <c r="L45" s="26" t="s">
        <v>26</v>
      </c>
      <c r="M45" s="29">
        <f t="shared" ref="M45" si="30">C45*F45</f>
        <v>15</v>
      </c>
      <c r="N45" s="29">
        <f t="shared" ref="N45" si="31">C45*G45</f>
        <v>1</v>
      </c>
      <c r="O45" s="34">
        <f t="shared" ref="O45" si="32">D45*F45</f>
        <v>0</v>
      </c>
      <c r="P45" s="34">
        <f>D45*G45</f>
        <v>0</v>
      </c>
      <c r="Q45" s="34">
        <f t="shared" ref="Q45" si="33">E45*F45</f>
        <v>0</v>
      </c>
      <c r="R45" s="34">
        <f t="shared" ref="R45" si="34">E45*G45</f>
        <v>0</v>
      </c>
    </row>
    <row r="46" spans="1:18" ht="14.25" customHeight="1">
      <c r="A46" s="41" t="s">
        <v>19</v>
      </c>
      <c r="B46" s="61" t="s">
        <v>66</v>
      </c>
      <c r="C46" s="56"/>
      <c r="D46" s="56"/>
      <c r="E46" s="56"/>
      <c r="F46" s="62">
        <v>15</v>
      </c>
      <c r="G46" s="62">
        <v>1</v>
      </c>
      <c r="H46" s="62">
        <v>15</v>
      </c>
      <c r="I46" s="62">
        <v>0</v>
      </c>
      <c r="J46" s="62">
        <v>0</v>
      </c>
      <c r="K46" s="62">
        <v>0</v>
      </c>
      <c r="L46" s="63" t="s">
        <v>18</v>
      </c>
      <c r="M46" s="36"/>
      <c r="N46" s="36"/>
      <c r="O46" s="36"/>
      <c r="P46" s="36"/>
      <c r="Q46" s="36"/>
      <c r="R46" s="36"/>
    </row>
    <row r="47" spans="1:18" ht="13.9" customHeight="1">
      <c r="A47" s="85" t="s">
        <v>29</v>
      </c>
      <c r="B47" s="92" t="s">
        <v>40</v>
      </c>
      <c r="C47" s="85" t="s">
        <v>25</v>
      </c>
      <c r="D47" s="85">
        <v>1</v>
      </c>
      <c r="E47" s="85">
        <v>0</v>
      </c>
      <c r="F47" s="85">
        <v>15</v>
      </c>
      <c r="G47" s="85">
        <v>1</v>
      </c>
      <c r="H47" s="85">
        <v>15</v>
      </c>
      <c r="I47" s="85">
        <v>0</v>
      </c>
      <c r="J47" s="85">
        <v>0</v>
      </c>
      <c r="K47" s="85">
        <v>0</v>
      </c>
      <c r="L47" s="85" t="s">
        <v>21</v>
      </c>
      <c r="M47" s="72">
        <f t="shared" si="25"/>
        <v>0</v>
      </c>
      <c r="N47" s="72">
        <f t="shared" si="26"/>
        <v>0</v>
      </c>
      <c r="O47" s="72">
        <f>D47*F47</f>
        <v>15</v>
      </c>
      <c r="P47" s="72">
        <f>D47*G47</f>
        <v>1</v>
      </c>
      <c r="Q47" s="72">
        <f>E47*F47</f>
        <v>0</v>
      </c>
      <c r="R47" s="72">
        <f>E47*G47</f>
        <v>0</v>
      </c>
    </row>
    <row r="48" spans="1:18" ht="13.15" customHeight="1">
      <c r="A48" s="86"/>
      <c r="B48" s="93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73"/>
      <c r="N48" s="73">
        <f t="shared" si="26"/>
        <v>0</v>
      </c>
      <c r="O48" s="73">
        <f t="shared" ref="O48:O49" si="35">E48*F48</f>
        <v>0</v>
      </c>
      <c r="P48" s="73">
        <f t="shared" ref="P48:P49" si="36">E48*G48</f>
        <v>0</v>
      </c>
      <c r="Q48" s="73">
        <f t="shared" ref="Q48:Q49" si="37">G48*H48</f>
        <v>0</v>
      </c>
      <c r="R48" s="73">
        <f t="shared" ref="R48" si="38">G48*I48</f>
        <v>0</v>
      </c>
    </row>
    <row r="49" spans="1:18" ht="13.9" customHeight="1">
      <c r="A49" s="11" t="s">
        <v>65</v>
      </c>
      <c r="B49" s="12" t="s">
        <v>30</v>
      </c>
      <c r="C49" s="11">
        <v>1</v>
      </c>
      <c r="D49" s="34">
        <v>0</v>
      </c>
      <c r="E49" s="11">
        <v>0</v>
      </c>
      <c r="F49" s="11">
        <v>5</v>
      </c>
      <c r="G49" s="11">
        <v>0</v>
      </c>
      <c r="H49" s="11"/>
      <c r="I49" s="11"/>
      <c r="J49" s="11"/>
      <c r="K49" s="11"/>
      <c r="L49" s="29" t="s">
        <v>18</v>
      </c>
      <c r="M49" s="29">
        <f t="shared" ref="M49" si="39">C49*F49</f>
        <v>5</v>
      </c>
      <c r="N49" s="29">
        <v>0</v>
      </c>
      <c r="O49" s="34">
        <f t="shared" si="35"/>
        <v>0</v>
      </c>
      <c r="P49" s="34">
        <f t="shared" si="36"/>
        <v>0</v>
      </c>
      <c r="Q49" s="34">
        <f t="shared" si="37"/>
        <v>0</v>
      </c>
      <c r="R49" s="34">
        <f>E49*G49</f>
        <v>0</v>
      </c>
    </row>
    <row r="50" spans="1:18">
      <c r="A50" s="18"/>
      <c r="B50" s="18"/>
      <c r="C50" s="18"/>
      <c r="D50" s="18"/>
      <c r="E50" s="13" t="s">
        <v>23</v>
      </c>
      <c r="F50" s="13">
        <f>SUM(F42:F49)</f>
        <v>125</v>
      </c>
      <c r="G50" s="13">
        <f>SUM(G42:G49)</f>
        <v>8</v>
      </c>
      <c r="H50" s="18"/>
      <c r="I50" s="18"/>
      <c r="J50" s="18"/>
      <c r="K50" s="18"/>
      <c r="L50" s="18"/>
      <c r="M50" s="28">
        <f>SUM(M42:M49)</f>
        <v>95</v>
      </c>
      <c r="N50" s="28">
        <f t="shared" ref="N50:P50" si="40">SUM(N42:N49)</f>
        <v>6</v>
      </c>
      <c r="O50" s="28">
        <f t="shared" si="40"/>
        <v>15</v>
      </c>
      <c r="P50" s="28">
        <f t="shared" si="40"/>
        <v>1</v>
      </c>
      <c r="Q50" s="34">
        <f t="shared" ref="Q50:R50" si="41">SUM(Q41:Q49)</f>
        <v>0</v>
      </c>
      <c r="R50" s="34">
        <f t="shared" si="41"/>
        <v>0</v>
      </c>
    </row>
    <row r="51" spans="1:18">
      <c r="A51" s="18"/>
      <c r="B51" s="18"/>
      <c r="C51" s="18"/>
      <c r="D51" s="18"/>
      <c r="E51" s="13" t="s">
        <v>24</v>
      </c>
      <c r="F51" s="13">
        <f>M50</f>
        <v>95</v>
      </c>
      <c r="G51" s="13">
        <f>N50</f>
        <v>6</v>
      </c>
      <c r="H51" s="18"/>
      <c r="I51" s="18"/>
      <c r="J51" s="18"/>
      <c r="K51" s="18"/>
      <c r="L51" s="18"/>
      <c r="M51" s="18"/>
      <c r="N51" s="18"/>
      <c r="O51" s="18"/>
      <c r="P51" s="18"/>
    </row>
    <row r="52" spans="1:18">
      <c r="A52" s="18"/>
      <c r="B52" s="18"/>
      <c r="C52" s="18"/>
      <c r="D52" s="18"/>
      <c r="E52" s="2" t="s">
        <v>48</v>
      </c>
      <c r="F52" s="2">
        <f>O50</f>
        <v>15</v>
      </c>
      <c r="G52" s="3">
        <f>P50</f>
        <v>1</v>
      </c>
      <c r="H52" s="18"/>
      <c r="I52" s="18"/>
      <c r="J52" s="18"/>
      <c r="K52" s="18"/>
      <c r="L52" s="18"/>
      <c r="M52" s="18"/>
      <c r="N52" s="18"/>
      <c r="O52" s="18"/>
      <c r="P52" s="18"/>
    </row>
    <row r="53" spans="1:18">
      <c r="E53" s="2" t="s">
        <v>49</v>
      </c>
      <c r="F53" s="2">
        <f>Q50</f>
        <v>0</v>
      </c>
      <c r="G53" s="3">
        <f>R50</f>
        <v>0</v>
      </c>
    </row>
    <row r="54" spans="1:18" ht="15">
      <c r="A54" s="7" t="s">
        <v>34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8">
      <c r="A55" s="85" t="s">
        <v>1</v>
      </c>
      <c r="B55" s="85" t="s">
        <v>2</v>
      </c>
      <c r="C55" s="87" t="s">
        <v>4</v>
      </c>
      <c r="D55" s="88"/>
      <c r="E55" s="89"/>
      <c r="F55" s="76" t="s">
        <v>12</v>
      </c>
      <c r="G55" s="76" t="s">
        <v>20</v>
      </c>
      <c r="H55" s="87" t="s">
        <v>8</v>
      </c>
      <c r="I55" s="88"/>
      <c r="J55" s="88"/>
      <c r="K55" s="89"/>
      <c r="L55" s="76" t="s">
        <v>11</v>
      </c>
      <c r="M55" s="78" t="s">
        <v>3</v>
      </c>
      <c r="N55" s="78"/>
      <c r="O55" s="78" t="s">
        <v>46</v>
      </c>
      <c r="P55" s="78"/>
      <c r="Q55" s="78" t="s">
        <v>47</v>
      </c>
      <c r="R55" s="78"/>
    </row>
    <row r="56" spans="1:18">
      <c r="A56" s="86"/>
      <c r="B56" s="86"/>
      <c r="C56" s="14" t="s">
        <v>5</v>
      </c>
      <c r="D56" s="33" t="s">
        <v>44</v>
      </c>
      <c r="E56" s="33" t="s">
        <v>45</v>
      </c>
      <c r="F56" s="77"/>
      <c r="G56" s="77"/>
      <c r="H56" s="14" t="s">
        <v>6</v>
      </c>
      <c r="I56" s="14" t="s">
        <v>9</v>
      </c>
      <c r="J56" s="14" t="s">
        <v>10</v>
      </c>
      <c r="K56" s="14" t="s">
        <v>39</v>
      </c>
      <c r="L56" s="77"/>
      <c r="M56" s="10" t="s">
        <v>22</v>
      </c>
      <c r="N56" s="10" t="s">
        <v>7</v>
      </c>
      <c r="O56" s="10" t="s">
        <v>22</v>
      </c>
      <c r="P56" s="10" t="s">
        <v>7</v>
      </c>
      <c r="Q56" s="10" t="s">
        <v>22</v>
      </c>
      <c r="R56" s="10" t="s">
        <v>7</v>
      </c>
    </row>
    <row r="57" spans="1:18" ht="26.45" customHeight="1">
      <c r="A57" s="16" t="s">
        <v>13</v>
      </c>
      <c r="B57" s="22" t="s">
        <v>42</v>
      </c>
      <c r="C57" s="17">
        <v>0</v>
      </c>
      <c r="D57" s="17">
        <v>1</v>
      </c>
      <c r="E57" s="17">
        <v>0</v>
      </c>
      <c r="F57" s="17">
        <v>30</v>
      </c>
      <c r="G57" s="17">
        <v>2</v>
      </c>
      <c r="H57" s="17">
        <v>30</v>
      </c>
      <c r="I57" s="17">
        <v>0</v>
      </c>
      <c r="J57" s="17">
        <v>0</v>
      </c>
      <c r="K57" s="17">
        <v>0</v>
      </c>
      <c r="L57" s="27" t="s">
        <v>26</v>
      </c>
      <c r="M57" s="29">
        <f>C57*F57</f>
        <v>0</v>
      </c>
      <c r="N57" s="29">
        <f>C57*G57</f>
        <v>0</v>
      </c>
      <c r="O57" s="34">
        <f>D57*F57</f>
        <v>30</v>
      </c>
      <c r="P57" s="34">
        <f>D57*G57</f>
        <v>2</v>
      </c>
      <c r="Q57" s="34">
        <f>E57*F57</f>
        <v>0</v>
      </c>
      <c r="R57" s="34">
        <f>E57*G57</f>
        <v>0</v>
      </c>
    </row>
    <row r="58" spans="1:18" ht="82.9" customHeight="1">
      <c r="A58" s="19" t="s">
        <v>15</v>
      </c>
      <c r="B58" s="21" t="s">
        <v>63</v>
      </c>
      <c r="C58" s="19">
        <v>0</v>
      </c>
      <c r="D58" s="19">
        <v>1</v>
      </c>
      <c r="E58" s="19">
        <v>0</v>
      </c>
      <c r="F58" s="42">
        <v>30</v>
      </c>
      <c r="G58" s="42">
        <v>2</v>
      </c>
      <c r="H58" s="42">
        <v>5</v>
      </c>
      <c r="I58" s="42"/>
      <c r="J58" s="42"/>
      <c r="K58" s="42">
        <v>25</v>
      </c>
      <c r="L58" s="19" t="s">
        <v>18</v>
      </c>
      <c r="M58" s="29">
        <f>C58*F58</f>
        <v>0</v>
      </c>
      <c r="N58" s="29">
        <f>C58*G58</f>
        <v>0</v>
      </c>
      <c r="O58" s="34">
        <f t="shared" ref="O58" si="42">D58*F58</f>
        <v>30</v>
      </c>
      <c r="P58" s="34">
        <f>D58*G58</f>
        <v>2</v>
      </c>
      <c r="Q58" s="34">
        <f t="shared" ref="Q58" si="43">E58*F58</f>
        <v>0</v>
      </c>
      <c r="R58" s="34">
        <f t="shared" ref="R58" si="44">E58*G58</f>
        <v>0</v>
      </c>
    </row>
    <row r="59" spans="1:18" ht="13.9" customHeight="1">
      <c r="A59" s="16" t="s">
        <v>16</v>
      </c>
      <c r="B59" s="12" t="s">
        <v>30</v>
      </c>
      <c r="C59" s="11">
        <v>1</v>
      </c>
      <c r="D59" s="34">
        <v>0</v>
      </c>
      <c r="E59" s="11">
        <v>0</v>
      </c>
      <c r="F59" s="11">
        <v>5</v>
      </c>
      <c r="G59" s="11">
        <v>0</v>
      </c>
      <c r="H59" s="11"/>
      <c r="I59" s="11"/>
      <c r="J59" s="11"/>
      <c r="K59" s="11"/>
      <c r="L59" s="29" t="s">
        <v>18</v>
      </c>
      <c r="M59" s="29">
        <f t="shared" ref="M59" si="45">C59*F59</f>
        <v>5</v>
      </c>
      <c r="N59" s="29">
        <v>0</v>
      </c>
      <c r="O59" s="34">
        <f t="shared" ref="O59" si="46">E59*F59</f>
        <v>0</v>
      </c>
      <c r="P59" s="34">
        <f t="shared" ref="P59" si="47">E59*G59</f>
        <v>0</v>
      </c>
      <c r="Q59" s="34">
        <f t="shared" ref="Q59" si="48">G59*H59</f>
        <v>0</v>
      </c>
      <c r="R59" s="34">
        <f>E59*G59</f>
        <v>0</v>
      </c>
    </row>
    <row r="60" spans="1:18">
      <c r="A60" s="4"/>
      <c r="B60" s="4"/>
      <c r="C60" s="4"/>
      <c r="D60" s="4"/>
      <c r="E60" s="13" t="s">
        <v>23</v>
      </c>
      <c r="F60" s="13">
        <f>SUM(F57:F59)</f>
        <v>65</v>
      </c>
      <c r="G60" s="13">
        <f>SUM(G57:G59)</f>
        <v>4</v>
      </c>
      <c r="H60" s="4"/>
      <c r="I60" s="4"/>
      <c r="J60" s="4"/>
      <c r="K60" s="4"/>
      <c r="L60" s="4"/>
      <c r="M60" s="30">
        <f>SUM(M57:M59)</f>
        <v>5</v>
      </c>
      <c r="N60" s="30">
        <f>SUM(N57:N59)</f>
        <v>0</v>
      </c>
      <c r="O60" s="32">
        <f>SUM(O53:O59)</f>
        <v>60</v>
      </c>
      <c r="P60" s="32">
        <f>SUM(P53:P59)</f>
        <v>4</v>
      </c>
      <c r="Q60" s="34">
        <f>SUM(Q52:Q59)</f>
        <v>0</v>
      </c>
      <c r="R60" s="34">
        <f>SUM(R52:R59)</f>
        <v>0</v>
      </c>
    </row>
    <row r="61" spans="1:18">
      <c r="A61" s="4"/>
      <c r="B61" s="4"/>
      <c r="C61" s="4"/>
      <c r="D61" s="4"/>
      <c r="E61" s="13" t="s">
        <v>24</v>
      </c>
      <c r="F61" s="13">
        <f>M60</f>
        <v>5</v>
      </c>
      <c r="G61" s="13">
        <f>N60</f>
        <v>0</v>
      </c>
      <c r="H61" s="4"/>
      <c r="I61" s="4"/>
      <c r="J61" s="4"/>
      <c r="K61" s="4"/>
      <c r="L61" s="4"/>
      <c r="M61" s="4"/>
      <c r="N61" s="4"/>
      <c r="O61" s="4"/>
      <c r="P61" s="4"/>
    </row>
    <row r="62" spans="1:18">
      <c r="A62" s="4"/>
      <c r="B62" s="4"/>
      <c r="C62" s="4"/>
      <c r="D62" s="4"/>
      <c r="E62" s="2" t="s">
        <v>48</v>
      </c>
      <c r="F62" s="2">
        <f>O60</f>
        <v>60</v>
      </c>
      <c r="G62" s="3">
        <f>P60</f>
        <v>4</v>
      </c>
      <c r="H62" s="4"/>
      <c r="I62" s="4"/>
      <c r="J62" s="4"/>
      <c r="K62" s="4"/>
      <c r="L62" s="4"/>
      <c r="M62" s="4"/>
      <c r="N62" s="4"/>
      <c r="O62" s="4"/>
      <c r="P62" s="4"/>
    </row>
    <row r="63" spans="1:18">
      <c r="A63" s="4"/>
      <c r="B63" s="4"/>
      <c r="C63" s="4"/>
      <c r="D63" s="4"/>
      <c r="E63" s="2" t="s">
        <v>49</v>
      </c>
      <c r="F63" s="2">
        <f>Q60</f>
        <v>0</v>
      </c>
      <c r="G63" s="3">
        <f>R60</f>
        <v>0</v>
      </c>
      <c r="H63" s="4"/>
      <c r="I63" s="4"/>
      <c r="J63" s="4"/>
      <c r="K63" s="4"/>
      <c r="L63" s="4"/>
      <c r="M63" s="4"/>
      <c r="N63" s="4"/>
      <c r="O63" s="4"/>
      <c r="P63" s="4"/>
    </row>
    <row r="64" spans="1:18">
      <c r="A64" s="4"/>
      <c r="B64" s="4"/>
      <c r="C64" s="4"/>
      <c r="D64" s="4"/>
      <c r="E64" s="2"/>
      <c r="F64" s="2"/>
      <c r="G64" s="3"/>
      <c r="H64" s="4"/>
      <c r="I64" s="4"/>
      <c r="J64" s="4"/>
      <c r="K64" s="4"/>
      <c r="L64" s="4"/>
      <c r="M64" s="4"/>
      <c r="N64" s="4"/>
      <c r="O64" s="4"/>
      <c r="P64" s="4"/>
    </row>
    <row r="65" spans="1:18" ht="15">
      <c r="A65" s="7" t="s">
        <v>35</v>
      </c>
    </row>
    <row r="66" spans="1:18" ht="9" customHeight="1"/>
    <row r="67" spans="1:18">
      <c r="A67" s="85" t="s">
        <v>1</v>
      </c>
      <c r="B67" s="85" t="s">
        <v>2</v>
      </c>
      <c r="C67" s="87" t="s">
        <v>4</v>
      </c>
      <c r="D67" s="88"/>
      <c r="E67" s="89"/>
      <c r="F67" s="76" t="s">
        <v>12</v>
      </c>
      <c r="G67" s="76" t="s">
        <v>20</v>
      </c>
      <c r="H67" s="87" t="s">
        <v>8</v>
      </c>
      <c r="I67" s="88"/>
      <c r="J67" s="88"/>
      <c r="K67" s="89"/>
      <c r="L67" s="76" t="s">
        <v>11</v>
      </c>
      <c r="M67" s="78" t="s">
        <v>3</v>
      </c>
      <c r="N67" s="78"/>
      <c r="O67" s="78" t="s">
        <v>46</v>
      </c>
      <c r="P67" s="78"/>
      <c r="Q67" s="78" t="s">
        <v>47</v>
      </c>
      <c r="R67" s="78"/>
    </row>
    <row r="68" spans="1:18">
      <c r="A68" s="86"/>
      <c r="B68" s="86"/>
      <c r="C68" s="14" t="s">
        <v>5</v>
      </c>
      <c r="D68" s="33" t="s">
        <v>44</v>
      </c>
      <c r="E68" s="33" t="s">
        <v>45</v>
      </c>
      <c r="F68" s="77"/>
      <c r="G68" s="77"/>
      <c r="H68" s="14" t="s">
        <v>6</v>
      </c>
      <c r="I68" s="14" t="s">
        <v>9</v>
      </c>
      <c r="J68" s="14" t="s">
        <v>10</v>
      </c>
      <c r="K68" s="14" t="s">
        <v>39</v>
      </c>
      <c r="L68" s="77"/>
      <c r="M68" s="10" t="s">
        <v>22</v>
      </c>
      <c r="N68" s="10" t="s">
        <v>7</v>
      </c>
      <c r="O68" s="10" t="s">
        <v>22</v>
      </c>
      <c r="P68" s="10" t="s">
        <v>7</v>
      </c>
      <c r="Q68" s="10" t="s">
        <v>22</v>
      </c>
      <c r="R68" s="10" t="s">
        <v>7</v>
      </c>
    </row>
    <row r="69" spans="1:18" ht="26.45" customHeight="1">
      <c r="A69" s="16" t="s">
        <v>13</v>
      </c>
      <c r="B69" s="22" t="s">
        <v>42</v>
      </c>
      <c r="C69" s="17">
        <v>0</v>
      </c>
      <c r="D69" s="17">
        <v>1</v>
      </c>
      <c r="E69" s="17">
        <v>0</v>
      </c>
      <c r="F69" s="17">
        <v>30</v>
      </c>
      <c r="G69" s="17">
        <v>2</v>
      </c>
      <c r="H69" s="17">
        <v>30</v>
      </c>
      <c r="I69" s="17">
        <v>0</v>
      </c>
      <c r="J69" s="17">
        <v>0</v>
      </c>
      <c r="K69" s="17">
        <v>0</v>
      </c>
      <c r="L69" s="27" t="s">
        <v>26</v>
      </c>
      <c r="M69" s="29">
        <f>C69*F69</f>
        <v>0</v>
      </c>
      <c r="N69" s="29">
        <f>C69*G69</f>
        <v>0</v>
      </c>
      <c r="O69" s="34">
        <f>D69*F69</f>
        <v>30</v>
      </c>
      <c r="P69" s="34">
        <f>D69*G69</f>
        <v>2</v>
      </c>
      <c r="Q69" s="34">
        <f>E69*F69</f>
        <v>0</v>
      </c>
      <c r="R69" s="34">
        <f>E69*G69</f>
        <v>0</v>
      </c>
    </row>
    <row r="70" spans="1:18" ht="40.9" customHeight="1">
      <c r="A70" s="19" t="s">
        <v>15</v>
      </c>
      <c r="B70" s="20" t="s">
        <v>43</v>
      </c>
      <c r="C70" s="19">
        <v>1</v>
      </c>
      <c r="D70" s="19">
        <v>0</v>
      </c>
      <c r="E70" s="19">
        <v>0</v>
      </c>
      <c r="F70" s="19">
        <v>10</v>
      </c>
      <c r="G70" s="19">
        <v>1</v>
      </c>
      <c r="H70" s="19">
        <v>0</v>
      </c>
      <c r="I70" s="19">
        <v>0</v>
      </c>
      <c r="J70" s="19">
        <v>0</v>
      </c>
      <c r="K70" s="19">
        <v>10</v>
      </c>
      <c r="L70" s="19" t="s">
        <v>18</v>
      </c>
      <c r="M70" s="26">
        <v>10</v>
      </c>
      <c r="N70" s="31">
        <v>1</v>
      </c>
      <c r="O70" s="34">
        <f t="shared" ref="O70" si="49">D70*F70</f>
        <v>0</v>
      </c>
      <c r="P70" s="34">
        <f>D70*G70</f>
        <v>0</v>
      </c>
      <c r="Q70" s="34">
        <f t="shared" ref="Q70" si="50">E70*F70</f>
        <v>0</v>
      </c>
      <c r="R70" s="34">
        <f t="shared" ref="R70" si="51">E70*G70</f>
        <v>0</v>
      </c>
    </row>
    <row r="71" spans="1:18" ht="13.9" customHeight="1">
      <c r="A71" s="11" t="s">
        <v>16</v>
      </c>
      <c r="B71" s="12" t="s">
        <v>30</v>
      </c>
      <c r="C71" s="11">
        <v>1</v>
      </c>
      <c r="D71" s="34">
        <v>0</v>
      </c>
      <c r="E71" s="11">
        <v>0</v>
      </c>
      <c r="F71" s="11">
        <v>5</v>
      </c>
      <c r="G71" s="11">
        <v>0</v>
      </c>
      <c r="H71" s="11"/>
      <c r="I71" s="11"/>
      <c r="J71" s="11"/>
      <c r="K71" s="11"/>
      <c r="L71" s="29" t="s">
        <v>18</v>
      </c>
      <c r="M71" s="29">
        <f t="shared" ref="M71" si="52">C71*F71</f>
        <v>5</v>
      </c>
      <c r="N71" s="29">
        <v>0</v>
      </c>
      <c r="O71" s="34">
        <f t="shared" ref="O71" si="53">E71*F71</f>
        <v>0</v>
      </c>
      <c r="P71" s="34">
        <f t="shared" ref="P71" si="54">E71*G71</f>
        <v>0</v>
      </c>
      <c r="Q71" s="34">
        <f t="shared" ref="Q71" si="55">G71*H71</f>
        <v>0</v>
      </c>
      <c r="R71" s="34">
        <f>E71*G71</f>
        <v>0</v>
      </c>
    </row>
    <row r="72" spans="1:18">
      <c r="A72" s="44" t="s">
        <v>17</v>
      </c>
      <c r="B72" s="64" t="s">
        <v>67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29">
        <f>SUM(M69:M71)</f>
        <v>15</v>
      </c>
      <c r="N72" s="29">
        <f>SUM(N69:N71)</f>
        <v>1</v>
      </c>
      <c r="O72" s="32">
        <f>SUM(O65:O71)</f>
        <v>30</v>
      </c>
      <c r="P72" s="32">
        <f>SUM(P65:P71)</f>
        <v>2</v>
      </c>
      <c r="Q72" s="34">
        <f>SUM(Q64:Q71)</f>
        <v>0</v>
      </c>
      <c r="R72" s="34">
        <f>SUM(R64:R71)</f>
        <v>0</v>
      </c>
    </row>
    <row r="73" spans="1:18">
      <c r="A73" s="18"/>
      <c r="B73" s="18"/>
      <c r="C73" s="18"/>
      <c r="D73" s="18"/>
      <c r="E73" s="13" t="s">
        <v>23</v>
      </c>
      <c r="F73" s="13">
        <f>SUM(F69:F71)</f>
        <v>45</v>
      </c>
      <c r="G73" s="13">
        <f>SUM(G69:G71)</f>
        <v>3</v>
      </c>
      <c r="H73" s="18"/>
      <c r="I73" s="18"/>
      <c r="J73" s="18"/>
      <c r="K73" s="18"/>
      <c r="L73" s="18"/>
      <c r="M73" s="18"/>
      <c r="N73" s="18"/>
      <c r="O73" s="18"/>
      <c r="P73" s="18"/>
    </row>
    <row r="74" spans="1:18">
      <c r="A74" s="18"/>
      <c r="B74" s="18"/>
      <c r="C74" s="18"/>
      <c r="D74" s="18"/>
      <c r="E74" s="13" t="s">
        <v>24</v>
      </c>
      <c r="F74" s="13">
        <f>M72</f>
        <v>15</v>
      </c>
      <c r="G74" s="13">
        <f>N72</f>
        <v>1</v>
      </c>
      <c r="H74" s="18"/>
      <c r="I74" s="18"/>
      <c r="J74" s="18"/>
      <c r="K74" s="18"/>
      <c r="L74" s="18"/>
      <c r="M74" s="18"/>
      <c r="N74" s="18"/>
      <c r="O74" s="18"/>
      <c r="P74" s="18"/>
    </row>
    <row r="75" spans="1:18">
      <c r="E75" s="2" t="s">
        <v>48</v>
      </c>
      <c r="F75" s="2">
        <f>O72</f>
        <v>30</v>
      </c>
      <c r="G75" s="3">
        <f>P72</f>
        <v>2</v>
      </c>
    </row>
    <row r="76" spans="1:18">
      <c r="E76" s="2" t="s">
        <v>49</v>
      </c>
      <c r="F76" s="2">
        <f>Q72</f>
        <v>0</v>
      </c>
      <c r="G76" s="3">
        <f>R72</f>
        <v>0</v>
      </c>
    </row>
    <row r="77" spans="1:18">
      <c r="E77" s="2"/>
      <c r="F77" s="2"/>
      <c r="G77" s="3"/>
    </row>
    <row r="78" spans="1:18" ht="15">
      <c r="A78" s="7" t="s">
        <v>36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8">
      <c r="A79" s="85" t="s">
        <v>1</v>
      </c>
      <c r="B79" s="85" t="s">
        <v>2</v>
      </c>
      <c r="C79" s="87" t="s">
        <v>4</v>
      </c>
      <c r="D79" s="88"/>
      <c r="E79" s="89"/>
      <c r="F79" s="76" t="s">
        <v>12</v>
      </c>
      <c r="G79" s="76" t="s">
        <v>20</v>
      </c>
      <c r="H79" s="87" t="s">
        <v>8</v>
      </c>
      <c r="I79" s="88"/>
      <c r="J79" s="88"/>
      <c r="K79" s="89"/>
      <c r="L79" s="76" t="s">
        <v>11</v>
      </c>
      <c r="M79" s="78" t="s">
        <v>3</v>
      </c>
      <c r="N79" s="78"/>
      <c r="O79" s="78" t="s">
        <v>46</v>
      </c>
      <c r="P79" s="78"/>
      <c r="Q79" s="78" t="s">
        <v>47</v>
      </c>
      <c r="R79" s="78"/>
    </row>
    <row r="80" spans="1:18">
      <c r="A80" s="86"/>
      <c r="B80" s="86"/>
      <c r="C80" s="14" t="s">
        <v>5</v>
      </c>
      <c r="D80" s="33" t="s">
        <v>44</v>
      </c>
      <c r="E80" s="33" t="s">
        <v>45</v>
      </c>
      <c r="F80" s="77"/>
      <c r="G80" s="77"/>
      <c r="H80" s="14" t="s">
        <v>6</v>
      </c>
      <c r="I80" s="14" t="s">
        <v>9</v>
      </c>
      <c r="J80" s="14" t="s">
        <v>10</v>
      </c>
      <c r="K80" s="14" t="s">
        <v>39</v>
      </c>
      <c r="L80" s="77"/>
      <c r="M80" s="10" t="s">
        <v>22</v>
      </c>
      <c r="N80" s="10" t="s">
        <v>7</v>
      </c>
      <c r="O80" s="10" t="s">
        <v>22</v>
      </c>
      <c r="P80" s="10" t="s">
        <v>7</v>
      </c>
      <c r="Q80" s="10" t="s">
        <v>22</v>
      </c>
      <c r="R80" s="10" t="s">
        <v>7</v>
      </c>
    </row>
    <row r="81" spans="1:18" ht="26.45" customHeight="1">
      <c r="A81" s="16" t="s">
        <v>13</v>
      </c>
      <c r="B81" s="22" t="s">
        <v>42</v>
      </c>
      <c r="C81" s="17">
        <v>0</v>
      </c>
      <c r="D81" s="17">
        <v>1</v>
      </c>
      <c r="E81" s="17">
        <v>0</v>
      </c>
      <c r="F81" s="17">
        <v>30</v>
      </c>
      <c r="G81" s="17">
        <v>2</v>
      </c>
      <c r="H81" s="17">
        <v>30</v>
      </c>
      <c r="I81" s="17">
        <v>0</v>
      </c>
      <c r="J81" s="17">
        <v>0</v>
      </c>
      <c r="K81" s="17">
        <v>0</v>
      </c>
      <c r="L81" s="27" t="s">
        <v>26</v>
      </c>
      <c r="M81" s="29">
        <f>C81*F81</f>
        <v>0</v>
      </c>
      <c r="N81" s="29">
        <f>C81*G81</f>
        <v>0</v>
      </c>
      <c r="O81" s="34">
        <f>D81*F81</f>
        <v>30</v>
      </c>
      <c r="P81" s="34">
        <f>D81*G81</f>
        <v>2</v>
      </c>
      <c r="Q81" s="34">
        <f>E81*F81</f>
        <v>0</v>
      </c>
      <c r="R81" s="34">
        <f>E81*G81</f>
        <v>0</v>
      </c>
    </row>
    <row r="82" spans="1:18" ht="40.9" customHeight="1">
      <c r="A82" s="19" t="s">
        <v>15</v>
      </c>
      <c r="B82" s="20" t="s">
        <v>43</v>
      </c>
      <c r="C82" s="19">
        <v>1</v>
      </c>
      <c r="D82" s="19">
        <v>0</v>
      </c>
      <c r="E82" s="19">
        <v>0</v>
      </c>
      <c r="F82" s="19">
        <v>10</v>
      </c>
      <c r="G82" s="19">
        <v>1</v>
      </c>
      <c r="H82" s="19">
        <v>0</v>
      </c>
      <c r="I82" s="19">
        <v>0</v>
      </c>
      <c r="J82" s="19">
        <v>0</v>
      </c>
      <c r="K82" s="19">
        <v>10</v>
      </c>
      <c r="L82" s="19" t="s">
        <v>18</v>
      </c>
      <c r="M82" s="26">
        <v>10</v>
      </c>
      <c r="N82" s="31">
        <v>1</v>
      </c>
      <c r="O82" s="34">
        <f t="shared" ref="O82" si="56">D82*F82</f>
        <v>0</v>
      </c>
      <c r="P82" s="34">
        <f>D82*G82</f>
        <v>0</v>
      </c>
      <c r="Q82" s="34">
        <f t="shared" ref="Q82" si="57">E82*F82</f>
        <v>0</v>
      </c>
      <c r="R82" s="34">
        <f t="shared" ref="R82" si="58">E82*G82</f>
        <v>0</v>
      </c>
    </row>
    <row r="83" spans="1:18" ht="13.9" customHeight="1">
      <c r="A83" s="11" t="s">
        <v>16</v>
      </c>
      <c r="B83" s="12" t="s">
        <v>30</v>
      </c>
      <c r="C83" s="11">
        <v>1</v>
      </c>
      <c r="D83" s="34">
        <v>0</v>
      </c>
      <c r="E83" s="11">
        <v>0</v>
      </c>
      <c r="F83" s="11">
        <v>10</v>
      </c>
      <c r="G83" s="11">
        <v>1</v>
      </c>
      <c r="H83" s="11"/>
      <c r="I83" s="11"/>
      <c r="J83" s="11"/>
      <c r="K83" s="11"/>
      <c r="L83" s="29" t="s">
        <v>18</v>
      </c>
      <c r="M83" s="29">
        <f t="shared" ref="M83" si="59">C83*F83</f>
        <v>10</v>
      </c>
      <c r="N83" s="29">
        <v>1</v>
      </c>
      <c r="O83" s="34">
        <f t="shared" ref="O83" si="60">E83*F83</f>
        <v>0</v>
      </c>
      <c r="P83" s="34">
        <f t="shared" ref="P83" si="61">E83*G83</f>
        <v>0</v>
      </c>
      <c r="Q83" s="34">
        <f t="shared" ref="Q83" si="62">G83*H83</f>
        <v>0</v>
      </c>
      <c r="R83" s="34">
        <f>E83*G83</f>
        <v>0</v>
      </c>
    </row>
    <row r="84" spans="1:18">
      <c r="A84" s="18"/>
      <c r="B84" s="18"/>
      <c r="C84" s="18"/>
      <c r="D84" s="18"/>
      <c r="E84" s="13" t="s">
        <v>23</v>
      </c>
      <c r="F84" s="13">
        <f>SUM(F81:F83)</f>
        <v>50</v>
      </c>
      <c r="G84" s="13">
        <f>SUM(G81:G83)</f>
        <v>4</v>
      </c>
      <c r="H84" s="18"/>
      <c r="I84" s="18"/>
      <c r="J84" s="18"/>
      <c r="K84" s="18"/>
      <c r="L84" s="18"/>
      <c r="M84" s="29">
        <f>SUM(M81:M83)</f>
        <v>20</v>
      </c>
      <c r="N84" s="29">
        <f t="shared" ref="N84" si="63">SUM(N81:N83)</f>
        <v>2</v>
      </c>
      <c r="O84" s="32">
        <f t="shared" ref="O84:P84" si="64">SUM(O76:O83)</f>
        <v>30</v>
      </c>
      <c r="P84" s="32">
        <f t="shared" si="64"/>
        <v>2</v>
      </c>
      <c r="Q84" s="34">
        <f t="shared" ref="Q84:R84" si="65">SUM(Q75:Q83)</f>
        <v>0</v>
      </c>
      <c r="R84" s="34">
        <f t="shared" si="65"/>
        <v>0</v>
      </c>
    </row>
    <row r="85" spans="1:18">
      <c r="A85" s="18"/>
      <c r="B85" s="18"/>
      <c r="C85" s="18"/>
      <c r="D85" s="18"/>
      <c r="E85" s="13" t="s">
        <v>24</v>
      </c>
      <c r="F85" s="13">
        <f>M84</f>
        <v>20</v>
      </c>
      <c r="G85" s="13">
        <f>N84</f>
        <v>2</v>
      </c>
      <c r="H85" s="18"/>
      <c r="I85" s="18"/>
      <c r="J85" s="18"/>
      <c r="K85" s="18"/>
      <c r="L85" s="18"/>
      <c r="M85" s="18"/>
      <c r="N85" s="18"/>
      <c r="O85" s="18"/>
      <c r="P85" s="18"/>
    </row>
    <row r="86" spans="1:18">
      <c r="A86" s="18"/>
      <c r="B86" s="18"/>
      <c r="C86" s="18"/>
      <c r="D86" s="18"/>
      <c r="E86" s="2" t="s">
        <v>48</v>
      </c>
      <c r="F86" s="2">
        <f>O84</f>
        <v>30</v>
      </c>
      <c r="G86" s="3">
        <f>P84</f>
        <v>2</v>
      </c>
      <c r="H86" s="18"/>
      <c r="I86" s="18"/>
      <c r="J86" s="18"/>
      <c r="K86" s="18"/>
      <c r="L86" s="18"/>
      <c r="M86" s="18"/>
      <c r="N86" s="18"/>
      <c r="O86" s="18"/>
      <c r="P86" s="18"/>
    </row>
    <row r="87" spans="1:18">
      <c r="A87" s="18"/>
      <c r="B87" s="18"/>
      <c r="C87" s="18"/>
      <c r="D87" s="18"/>
      <c r="E87" s="2" t="s">
        <v>49</v>
      </c>
      <c r="F87" s="2">
        <f>Q84</f>
        <v>0</v>
      </c>
      <c r="G87" s="3">
        <f>R84</f>
        <v>0</v>
      </c>
      <c r="H87" s="18"/>
      <c r="I87" s="18"/>
      <c r="J87" s="18"/>
      <c r="K87" s="18"/>
      <c r="L87" s="18"/>
      <c r="M87" s="18"/>
      <c r="N87" s="18"/>
      <c r="O87" s="18"/>
      <c r="P87" s="18"/>
    </row>
    <row r="88" spans="1:18">
      <c r="A88" s="4"/>
      <c r="B88" s="4"/>
      <c r="C88" s="4"/>
      <c r="D88" s="4"/>
      <c r="E88" s="2"/>
      <c r="F88" s="2"/>
      <c r="G88" s="3"/>
      <c r="H88" s="4"/>
      <c r="I88" s="4"/>
      <c r="J88" s="4"/>
      <c r="K88" s="4"/>
      <c r="L88" s="4"/>
      <c r="M88" s="4"/>
      <c r="N88" s="4"/>
      <c r="O88" s="4"/>
      <c r="P88" s="4"/>
    </row>
    <row r="89" spans="1:18" ht="13.9" customHeight="1">
      <c r="A89" s="7" t="s">
        <v>37</v>
      </c>
    </row>
    <row r="91" spans="1:18">
      <c r="A91" s="85" t="s">
        <v>1</v>
      </c>
      <c r="B91" s="85" t="s">
        <v>2</v>
      </c>
      <c r="C91" s="87" t="s">
        <v>4</v>
      </c>
      <c r="D91" s="88"/>
      <c r="E91" s="89"/>
      <c r="F91" s="76" t="s">
        <v>12</v>
      </c>
      <c r="G91" s="76" t="s">
        <v>20</v>
      </c>
      <c r="H91" s="87" t="s">
        <v>8</v>
      </c>
      <c r="I91" s="88"/>
      <c r="J91" s="88"/>
      <c r="K91" s="89"/>
      <c r="L91" s="76" t="s">
        <v>11</v>
      </c>
      <c r="M91" s="78" t="s">
        <v>3</v>
      </c>
      <c r="N91" s="78"/>
      <c r="O91" s="78" t="s">
        <v>46</v>
      </c>
      <c r="P91" s="78"/>
      <c r="Q91" s="78" t="s">
        <v>47</v>
      </c>
      <c r="R91" s="78"/>
    </row>
    <row r="92" spans="1:18">
      <c r="A92" s="86"/>
      <c r="B92" s="86"/>
      <c r="C92" s="14" t="s">
        <v>5</v>
      </c>
      <c r="D92" s="33" t="s">
        <v>44</v>
      </c>
      <c r="E92" s="33" t="s">
        <v>45</v>
      </c>
      <c r="F92" s="77"/>
      <c r="G92" s="77"/>
      <c r="H92" s="14" t="s">
        <v>6</v>
      </c>
      <c r="I92" s="14" t="s">
        <v>9</v>
      </c>
      <c r="J92" s="14" t="s">
        <v>10</v>
      </c>
      <c r="K92" s="14" t="s">
        <v>39</v>
      </c>
      <c r="L92" s="77"/>
      <c r="M92" s="10" t="s">
        <v>22</v>
      </c>
      <c r="N92" s="10" t="s">
        <v>7</v>
      </c>
      <c r="O92" s="10" t="s">
        <v>22</v>
      </c>
      <c r="P92" s="10" t="s">
        <v>7</v>
      </c>
      <c r="Q92" s="10" t="s">
        <v>22</v>
      </c>
      <c r="R92" s="10" t="s">
        <v>7</v>
      </c>
    </row>
    <row r="93" spans="1:18" ht="40.9" customHeight="1">
      <c r="A93" s="19" t="s">
        <v>13</v>
      </c>
      <c r="B93" s="20" t="s">
        <v>43</v>
      </c>
      <c r="C93" s="19">
        <v>1</v>
      </c>
      <c r="D93" s="19">
        <v>0</v>
      </c>
      <c r="E93" s="19">
        <v>0</v>
      </c>
      <c r="F93" s="19">
        <v>10</v>
      </c>
      <c r="G93" s="19">
        <v>1</v>
      </c>
      <c r="H93" s="19">
        <v>0</v>
      </c>
      <c r="I93" s="19">
        <v>0</v>
      </c>
      <c r="J93" s="19">
        <v>0</v>
      </c>
      <c r="K93" s="19">
        <v>10</v>
      </c>
      <c r="L93" s="19" t="s">
        <v>18</v>
      </c>
      <c r="M93" s="26">
        <f>C93*F93</f>
        <v>10</v>
      </c>
      <c r="N93" s="31">
        <v>1</v>
      </c>
      <c r="O93" s="34">
        <f>D93*F93</f>
        <v>0</v>
      </c>
      <c r="P93" s="34">
        <f>D93*G93</f>
        <v>0</v>
      </c>
      <c r="Q93" s="34">
        <f>E93*F93</f>
        <v>0</v>
      </c>
      <c r="R93" s="34">
        <f>E93*G93</f>
        <v>0</v>
      </c>
    </row>
    <row r="94" spans="1:18" ht="13.9" customHeight="1">
      <c r="A94" s="11" t="s">
        <v>15</v>
      </c>
      <c r="B94" s="12" t="s">
        <v>30</v>
      </c>
      <c r="C94" s="11">
        <v>1</v>
      </c>
      <c r="D94" s="34">
        <v>0</v>
      </c>
      <c r="E94" s="11">
        <v>0</v>
      </c>
      <c r="F94" s="11">
        <v>10</v>
      </c>
      <c r="G94" s="11">
        <v>1</v>
      </c>
      <c r="H94" s="11"/>
      <c r="I94" s="11"/>
      <c r="J94" s="11"/>
      <c r="K94" s="11"/>
      <c r="L94" s="11" t="s">
        <v>18</v>
      </c>
      <c r="M94" s="29">
        <f t="shared" ref="M94" si="66">C94*F94</f>
        <v>10</v>
      </c>
      <c r="N94" s="29">
        <v>1</v>
      </c>
      <c r="O94" s="34">
        <f t="shared" ref="O94" si="67">E94*F94</f>
        <v>0</v>
      </c>
      <c r="P94" s="34">
        <f t="shared" ref="P94" si="68">E94*G94</f>
        <v>0</v>
      </c>
      <c r="Q94" s="34">
        <f t="shared" ref="Q94" si="69">G94*H94</f>
        <v>0</v>
      </c>
      <c r="R94" s="34">
        <f>E94*G94</f>
        <v>0</v>
      </c>
    </row>
    <row r="95" spans="1:18" ht="13.9" customHeight="1">
      <c r="A95" s="44" t="s">
        <v>16</v>
      </c>
      <c r="B95" s="64" t="s">
        <v>82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7"/>
      <c r="P95" s="37"/>
      <c r="Q95" s="38"/>
      <c r="R95" s="38"/>
    </row>
    <row r="96" spans="1:18">
      <c r="A96" s="18"/>
      <c r="B96" s="18"/>
      <c r="C96" s="18"/>
      <c r="D96" s="18"/>
      <c r="E96" s="13" t="s">
        <v>23</v>
      </c>
      <c r="F96" s="13">
        <f>SUM(F93:F94)</f>
        <v>20</v>
      </c>
      <c r="G96" s="13">
        <f>SUM(G93:G94)</f>
        <v>2</v>
      </c>
      <c r="H96" s="18"/>
      <c r="I96" s="18"/>
      <c r="J96" s="18"/>
      <c r="K96" s="18"/>
      <c r="L96" s="18"/>
      <c r="M96" s="29">
        <f>SUM(M93:M94)</f>
        <v>20</v>
      </c>
      <c r="N96" s="29">
        <f t="shared" ref="N96" si="70">SUM(N93:N94)</f>
        <v>2</v>
      </c>
      <c r="O96" s="32">
        <f t="shared" ref="O96:P96" si="71">SUM(O88:O94)</f>
        <v>0</v>
      </c>
      <c r="P96" s="32">
        <f t="shared" si="71"/>
        <v>0</v>
      </c>
      <c r="Q96" s="34">
        <f t="shared" ref="Q96:R96" si="72">SUM(Q87:Q94)</f>
        <v>0</v>
      </c>
      <c r="R96" s="34">
        <f t="shared" si="72"/>
        <v>0</v>
      </c>
    </row>
    <row r="97" spans="1:18">
      <c r="A97" s="18"/>
      <c r="B97" s="18"/>
      <c r="C97" s="18"/>
      <c r="D97" s="18"/>
      <c r="E97" s="13" t="s">
        <v>24</v>
      </c>
      <c r="F97" s="13">
        <f>M96</f>
        <v>20</v>
      </c>
      <c r="G97" s="13">
        <f>N96</f>
        <v>2</v>
      </c>
      <c r="H97" s="18"/>
      <c r="I97" s="18"/>
      <c r="J97" s="18"/>
      <c r="K97" s="18"/>
      <c r="L97" s="18"/>
      <c r="M97" s="23"/>
      <c r="N97" s="23"/>
      <c r="O97" s="23"/>
      <c r="P97" s="23"/>
    </row>
    <row r="98" spans="1:18">
      <c r="A98" s="18"/>
      <c r="B98" s="18"/>
      <c r="C98" s="18"/>
      <c r="D98" s="18"/>
      <c r="E98" s="2" t="s">
        <v>48</v>
      </c>
      <c r="F98" s="2">
        <f>O97</f>
        <v>0</v>
      </c>
      <c r="G98" s="3">
        <f>P97</f>
        <v>0</v>
      </c>
      <c r="H98" s="18"/>
      <c r="I98" s="18"/>
      <c r="J98" s="18"/>
      <c r="K98" s="18"/>
      <c r="L98" s="18"/>
      <c r="M98" s="23"/>
      <c r="N98" s="23"/>
      <c r="O98" s="23"/>
      <c r="P98" s="23"/>
    </row>
    <row r="99" spans="1:18">
      <c r="A99" s="4"/>
      <c r="B99" s="4"/>
      <c r="C99" s="4"/>
      <c r="D99" s="4"/>
      <c r="E99" s="2" t="s">
        <v>49</v>
      </c>
      <c r="F99" s="2">
        <f>Q97</f>
        <v>0</v>
      </c>
      <c r="G99" s="3">
        <f>R97</f>
        <v>0</v>
      </c>
      <c r="H99" s="4"/>
      <c r="I99" s="4"/>
      <c r="J99" s="4"/>
      <c r="K99" s="4"/>
      <c r="L99" s="4"/>
      <c r="M99" s="4"/>
      <c r="N99" s="4"/>
      <c r="O99" s="4"/>
      <c r="P99" s="4"/>
    </row>
    <row r="100" spans="1:18" ht="15">
      <c r="A100" s="7" t="s">
        <v>38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8">
      <c r="A101" s="85" t="s">
        <v>1</v>
      </c>
      <c r="B101" s="85" t="s">
        <v>2</v>
      </c>
      <c r="C101" s="87" t="s">
        <v>4</v>
      </c>
      <c r="D101" s="88"/>
      <c r="E101" s="89"/>
      <c r="F101" s="76" t="s">
        <v>12</v>
      </c>
      <c r="G101" s="76" t="s">
        <v>20</v>
      </c>
      <c r="H101" s="87" t="s">
        <v>8</v>
      </c>
      <c r="I101" s="88"/>
      <c r="J101" s="88"/>
      <c r="K101" s="89"/>
      <c r="L101" s="76" t="s">
        <v>11</v>
      </c>
      <c r="M101" s="78" t="s">
        <v>3</v>
      </c>
      <c r="N101" s="78"/>
      <c r="O101" s="78" t="s">
        <v>46</v>
      </c>
      <c r="P101" s="78"/>
      <c r="Q101" s="78" t="s">
        <v>47</v>
      </c>
      <c r="R101" s="78"/>
    </row>
    <row r="102" spans="1:18">
      <c r="A102" s="86"/>
      <c r="B102" s="86"/>
      <c r="C102" s="14" t="s">
        <v>5</v>
      </c>
      <c r="D102" s="33" t="s">
        <v>44</v>
      </c>
      <c r="E102" s="33" t="s">
        <v>45</v>
      </c>
      <c r="F102" s="77"/>
      <c r="G102" s="77"/>
      <c r="H102" s="14" t="s">
        <v>6</v>
      </c>
      <c r="I102" s="14" t="s">
        <v>9</v>
      </c>
      <c r="J102" s="14" t="s">
        <v>10</v>
      </c>
      <c r="K102" s="14" t="s">
        <v>39</v>
      </c>
      <c r="L102" s="77"/>
      <c r="M102" s="10" t="s">
        <v>22</v>
      </c>
      <c r="N102" s="10" t="s">
        <v>7</v>
      </c>
      <c r="O102" s="10" t="s">
        <v>22</v>
      </c>
      <c r="P102" s="10" t="s">
        <v>7</v>
      </c>
      <c r="Q102" s="10" t="s">
        <v>22</v>
      </c>
      <c r="R102" s="10" t="s">
        <v>7</v>
      </c>
    </row>
    <row r="103" spans="1:18" ht="40.9" customHeight="1">
      <c r="A103" s="19" t="s">
        <v>13</v>
      </c>
      <c r="B103" s="20" t="s">
        <v>43</v>
      </c>
      <c r="C103" s="19">
        <v>1</v>
      </c>
      <c r="D103" s="19">
        <v>0</v>
      </c>
      <c r="E103" s="19">
        <v>0</v>
      </c>
      <c r="F103" s="19">
        <v>10</v>
      </c>
      <c r="G103" s="19">
        <v>1</v>
      </c>
      <c r="H103" s="19">
        <v>0</v>
      </c>
      <c r="I103" s="19">
        <v>0</v>
      </c>
      <c r="J103" s="19">
        <v>0</v>
      </c>
      <c r="K103" s="19">
        <v>10</v>
      </c>
      <c r="L103" s="19" t="s">
        <v>18</v>
      </c>
      <c r="M103" s="26">
        <f>C103*F103</f>
        <v>10</v>
      </c>
      <c r="N103" s="31">
        <v>1</v>
      </c>
      <c r="O103" s="34">
        <f>D103*F103</f>
        <v>0</v>
      </c>
      <c r="P103" s="34">
        <f>D103*G103</f>
        <v>0</v>
      </c>
      <c r="Q103" s="34">
        <f>E103*F103</f>
        <v>0</v>
      </c>
      <c r="R103" s="34">
        <f>E103*G103</f>
        <v>0</v>
      </c>
    </row>
    <row r="104" spans="1:18" ht="13.9" customHeight="1">
      <c r="A104" s="11" t="s">
        <v>15</v>
      </c>
      <c r="B104" s="12" t="s">
        <v>30</v>
      </c>
      <c r="C104" s="11">
        <v>1</v>
      </c>
      <c r="D104" s="34">
        <v>0</v>
      </c>
      <c r="E104" s="34">
        <v>0</v>
      </c>
      <c r="F104" s="11">
        <v>10</v>
      </c>
      <c r="G104" s="11">
        <v>1</v>
      </c>
      <c r="H104" s="11"/>
      <c r="I104" s="11"/>
      <c r="J104" s="11"/>
      <c r="K104" s="11"/>
      <c r="L104" s="29" t="s">
        <v>18</v>
      </c>
      <c r="M104" s="29">
        <f t="shared" ref="M104" si="73">C104*F104</f>
        <v>10</v>
      </c>
      <c r="N104" s="29">
        <v>1</v>
      </c>
      <c r="O104" s="34">
        <f t="shared" ref="O104" si="74">E104*F104</f>
        <v>0</v>
      </c>
      <c r="P104" s="34">
        <f t="shared" ref="P104" si="75">E104*G104</f>
        <v>0</v>
      </c>
      <c r="Q104" s="34">
        <f t="shared" ref="Q104" si="76">G104*H104</f>
        <v>0</v>
      </c>
      <c r="R104" s="34">
        <f>E104*G104</f>
        <v>0</v>
      </c>
    </row>
    <row r="105" spans="1:18" ht="13.9" customHeight="1">
      <c r="A105" s="44" t="s">
        <v>16</v>
      </c>
      <c r="B105" s="64" t="s">
        <v>68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 t="s">
        <v>21</v>
      </c>
      <c r="M105" s="38"/>
      <c r="N105" s="38"/>
      <c r="O105" s="37"/>
      <c r="P105" s="37"/>
      <c r="Q105" s="38"/>
      <c r="R105" s="38"/>
    </row>
    <row r="106" spans="1:18" ht="13.9" customHeight="1">
      <c r="A106" s="44" t="s">
        <v>17</v>
      </c>
      <c r="B106" s="64" t="s">
        <v>83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38"/>
      <c r="N106" s="38"/>
      <c r="O106" s="37"/>
      <c r="P106" s="37"/>
      <c r="Q106" s="38"/>
      <c r="R106" s="38"/>
    </row>
    <row r="107" spans="1:18">
      <c r="A107" s="18"/>
      <c r="B107" s="18"/>
      <c r="C107" s="18"/>
      <c r="D107" s="18"/>
      <c r="E107" s="13" t="s">
        <v>23</v>
      </c>
      <c r="F107" s="13">
        <f>SUM(F103:F104)</f>
        <v>20</v>
      </c>
      <c r="G107" s="13">
        <f>SUM(G103:G104)</f>
        <v>2</v>
      </c>
      <c r="H107" s="18"/>
      <c r="I107" s="18"/>
      <c r="J107" s="18"/>
      <c r="K107" s="18"/>
      <c r="L107" s="18"/>
      <c r="M107" s="29">
        <f>SUM(M103:M104)</f>
        <v>20</v>
      </c>
      <c r="N107" s="29">
        <f t="shared" ref="N107" si="77">SUM(N103:N104)</f>
        <v>2</v>
      </c>
      <c r="O107" s="32">
        <f t="shared" ref="O107:P107" si="78">SUM(O98:O104)</f>
        <v>0</v>
      </c>
      <c r="P107" s="32">
        <f t="shared" si="78"/>
        <v>0</v>
      </c>
      <c r="Q107" s="34">
        <f>SUM(Q98:Q104)</f>
        <v>0</v>
      </c>
      <c r="R107" s="34">
        <f>SUM(R98:R104)</f>
        <v>0</v>
      </c>
    </row>
    <row r="108" spans="1:18">
      <c r="A108" s="18"/>
      <c r="B108" s="18"/>
      <c r="C108" s="18"/>
      <c r="D108" s="18"/>
      <c r="E108" s="13" t="s">
        <v>24</v>
      </c>
      <c r="F108" s="13">
        <f>M107</f>
        <v>20</v>
      </c>
      <c r="G108" s="13">
        <f>N107</f>
        <v>2</v>
      </c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8">
      <c r="A109" s="18"/>
      <c r="B109" s="18"/>
      <c r="C109" s="18"/>
      <c r="D109" s="18"/>
      <c r="E109" s="2" t="s">
        <v>48</v>
      </c>
      <c r="F109" s="2">
        <f>O107</f>
        <v>0</v>
      </c>
      <c r="G109" s="3">
        <f>P107</f>
        <v>0</v>
      </c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8" ht="9.75" customHeight="1">
      <c r="A110" s="4"/>
      <c r="B110" s="4"/>
      <c r="C110" s="4"/>
      <c r="D110" s="4"/>
      <c r="E110" s="2" t="s">
        <v>49</v>
      </c>
      <c r="F110" s="2">
        <f>Q107</f>
        <v>0</v>
      </c>
      <c r="G110" s="3">
        <f>R107</f>
        <v>0</v>
      </c>
      <c r="H110" s="4"/>
      <c r="I110" s="4"/>
      <c r="J110" s="4"/>
      <c r="K110" s="4"/>
      <c r="L110" s="4"/>
      <c r="M110" s="4"/>
      <c r="N110" s="4"/>
      <c r="O110" s="4"/>
      <c r="P110" s="4"/>
    </row>
    <row r="111" spans="1:18" ht="9.75" customHeight="1">
      <c r="A111" s="4"/>
      <c r="B111" s="4"/>
      <c r="C111" s="4"/>
      <c r="D111" s="4"/>
      <c r="E111" s="2"/>
      <c r="F111" s="2"/>
      <c r="G111" s="3"/>
      <c r="H111" s="4"/>
      <c r="I111" s="4"/>
      <c r="J111" s="4"/>
      <c r="K111" s="4"/>
      <c r="L111" s="4"/>
      <c r="M111" s="4"/>
      <c r="N111" s="4"/>
      <c r="O111" s="4"/>
      <c r="P111" s="4"/>
    </row>
    <row r="112" spans="1:18">
      <c r="A112" s="4"/>
      <c r="B112" s="4"/>
      <c r="C112" t="s">
        <v>27</v>
      </c>
      <c r="F112">
        <f t="shared" ref="F112:G115" si="79">F18+F33+F50+F60+F73+F84+F96+F107</f>
        <v>635</v>
      </c>
      <c r="G112">
        <f t="shared" si="79"/>
        <v>41</v>
      </c>
      <c r="I112" s="4"/>
      <c r="J112" s="4"/>
      <c r="K112" s="4"/>
      <c r="L112" s="4"/>
      <c r="M112" s="4"/>
      <c r="N112" s="4"/>
      <c r="O112" s="4"/>
      <c r="P112" s="4"/>
    </row>
    <row r="113" spans="1:19">
      <c r="A113" s="4"/>
      <c r="B113" s="4"/>
      <c r="C113" t="s">
        <v>28</v>
      </c>
      <c r="F113">
        <f t="shared" si="79"/>
        <v>365</v>
      </c>
      <c r="G113">
        <f t="shared" si="79"/>
        <v>25</v>
      </c>
      <c r="I113" s="4"/>
      <c r="J113" s="4"/>
      <c r="K113" s="4"/>
      <c r="L113" s="4"/>
      <c r="M113" s="4"/>
      <c r="N113" s="4"/>
      <c r="O113" s="4"/>
      <c r="P113" s="4"/>
    </row>
    <row r="114" spans="1:19">
      <c r="A114" s="4"/>
      <c r="B114" s="4"/>
      <c r="C114" t="s">
        <v>50</v>
      </c>
      <c r="F114">
        <f t="shared" si="79"/>
        <v>195</v>
      </c>
      <c r="G114">
        <f t="shared" si="79"/>
        <v>11</v>
      </c>
      <c r="I114" s="4"/>
      <c r="J114" s="4"/>
      <c r="K114" s="4"/>
      <c r="L114" s="4"/>
      <c r="M114" s="4"/>
      <c r="N114" s="4"/>
      <c r="O114" s="4"/>
      <c r="P114" s="4"/>
    </row>
    <row r="115" spans="1:19">
      <c r="A115" s="4"/>
      <c r="B115" s="4"/>
      <c r="C115" t="s">
        <v>51</v>
      </c>
      <c r="F115">
        <f t="shared" si="79"/>
        <v>60</v>
      </c>
      <c r="G115">
        <f t="shared" si="79"/>
        <v>4</v>
      </c>
      <c r="J115" s="4"/>
      <c r="K115" s="4"/>
      <c r="L115" s="4"/>
      <c r="N115" s="4"/>
      <c r="O115" s="4"/>
      <c r="P115" s="4"/>
    </row>
    <row r="116" spans="1:19">
      <c r="A116" s="4"/>
      <c r="B116" s="4"/>
      <c r="J116" s="4"/>
      <c r="K116" s="4"/>
      <c r="L116" s="4"/>
      <c r="N116" s="4"/>
      <c r="O116" s="4"/>
      <c r="P116" s="4"/>
    </row>
    <row r="117" spans="1:19">
      <c r="A117" s="4"/>
      <c r="B117" s="4"/>
      <c r="J117" s="4"/>
      <c r="K117" s="4"/>
      <c r="L117" s="4"/>
      <c r="N117" s="4"/>
      <c r="O117" s="4"/>
      <c r="P117" s="4"/>
    </row>
    <row r="118" spans="1:19" ht="15.75">
      <c r="A118" s="4"/>
      <c r="B118" s="67" t="s">
        <v>79</v>
      </c>
      <c r="C118" s="45"/>
      <c r="D118" s="45"/>
      <c r="E118" s="46"/>
      <c r="F118" s="46"/>
      <c r="G118" s="4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>
      <c r="A119" s="4"/>
      <c r="B119" s="45"/>
      <c r="C119" s="45"/>
      <c r="D119" s="45"/>
      <c r="E119" s="46"/>
      <c r="F119" s="46"/>
      <c r="G119" s="4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ht="14.25" customHeight="1">
      <c r="A120" s="4"/>
      <c r="B120" s="45"/>
      <c r="C120" s="70" t="s">
        <v>12</v>
      </c>
      <c r="D120" s="70"/>
      <c r="E120" s="70" t="s">
        <v>20</v>
      </c>
      <c r="F120" s="70"/>
      <c r="G120" s="4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s="6" customFormat="1">
      <c r="A121" s="5"/>
      <c r="B121" s="48" t="s">
        <v>52</v>
      </c>
      <c r="C121" s="70">
        <v>15</v>
      </c>
      <c r="D121" s="70"/>
      <c r="E121" s="70">
        <v>1</v>
      </c>
      <c r="F121" s="70"/>
      <c r="G121" s="49"/>
      <c r="H121" s="49"/>
      <c r="I121" s="49"/>
      <c r="J121" s="49"/>
      <c r="K121" s="49"/>
      <c r="L121" s="49"/>
      <c r="M121" s="50"/>
      <c r="N121" s="50"/>
      <c r="O121" s="50"/>
      <c r="P121" s="50"/>
      <c r="Q121" s="50"/>
      <c r="R121" s="50"/>
      <c r="S121" s="50"/>
    </row>
    <row r="122" spans="1:19" s="6" customFormat="1">
      <c r="A122" s="5"/>
      <c r="B122" s="48" t="s">
        <v>53</v>
      </c>
      <c r="C122" s="70">
        <v>30</v>
      </c>
      <c r="D122" s="70"/>
      <c r="E122" s="70">
        <v>1</v>
      </c>
      <c r="F122" s="70"/>
      <c r="G122" s="49"/>
      <c r="H122" s="49"/>
      <c r="I122" s="49"/>
      <c r="J122" s="49"/>
      <c r="K122" s="49"/>
      <c r="L122" s="49"/>
      <c r="M122" s="51"/>
      <c r="N122" s="51"/>
      <c r="O122" s="51"/>
      <c r="P122" s="51"/>
      <c r="Q122" s="50"/>
      <c r="R122" s="50"/>
      <c r="S122" s="50"/>
    </row>
    <row r="123" spans="1:19">
      <c r="B123" s="48" t="s">
        <v>54</v>
      </c>
      <c r="C123" s="70">
        <v>30</v>
      </c>
      <c r="D123" s="70"/>
      <c r="E123" s="70">
        <v>1</v>
      </c>
      <c r="F123" s="70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>
      <c r="B124" s="48" t="s">
        <v>55</v>
      </c>
      <c r="C124" s="70">
        <v>30</v>
      </c>
      <c r="D124" s="70"/>
      <c r="E124" s="70">
        <v>1</v>
      </c>
      <c r="F124" s="70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>
      <c r="B125" s="52" t="s">
        <v>23</v>
      </c>
      <c r="C125" s="71">
        <f>SUM(C121:D124)</f>
        <v>105</v>
      </c>
      <c r="D125" s="71"/>
      <c r="E125" s="71">
        <f>SUM(E121:F124)</f>
        <v>4</v>
      </c>
      <c r="F125" s="71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>
      <c r="B126" s="52"/>
      <c r="C126" s="53"/>
      <c r="D126" s="53"/>
      <c r="E126" s="53"/>
      <c r="F126" s="53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>
      <c r="B127" s="45"/>
      <c r="C127" s="45"/>
      <c r="D127" s="53" t="s">
        <v>57</v>
      </c>
      <c r="E127" s="53" t="s">
        <v>7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ht="15">
      <c r="B128" s="66" t="s">
        <v>56</v>
      </c>
      <c r="C128" s="45"/>
      <c r="D128" s="65">
        <f>F112+C125</f>
        <v>740</v>
      </c>
      <c r="E128" s="65">
        <f>G112+E125</f>
        <v>45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2:19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2:19">
      <c r="B130" s="35" t="s">
        <v>58</v>
      </c>
    </row>
    <row r="131" spans="2:19">
      <c r="B131" t="s">
        <v>59</v>
      </c>
    </row>
    <row r="132" spans="2:19">
      <c r="B132" t="s">
        <v>60</v>
      </c>
    </row>
    <row r="133" spans="2:19">
      <c r="B133" t="s">
        <v>61</v>
      </c>
      <c r="S133" s="43"/>
    </row>
  </sheetData>
  <mergeCells count="184">
    <mergeCell ref="Q40:R40"/>
    <mergeCell ref="Q47:Q48"/>
    <mergeCell ref="R47:R48"/>
    <mergeCell ref="Q55:R55"/>
    <mergeCell ref="Q67:R67"/>
    <mergeCell ref="Q79:R79"/>
    <mergeCell ref="Q91:R91"/>
    <mergeCell ref="Q101:R101"/>
    <mergeCell ref="M30:M31"/>
    <mergeCell ref="N30:N31"/>
    <mergeCell ref="O30:O31"/>
    <mergeCell ref="P30:P31"/>
    <mergeCell ref="O101:P101"/>
    <mergeCell ref="M91:N91"/>
    <mergeCell ref="O91:P91"/>
    <mergeCell ref="O55:P55"/>
    <mergeCell ref="O47:O48"/>
    <mergeCell ref="P47:P48"/>
    <mergeCell ref="M40:N40"/>
    <mergeCell ref="O40:P40"/>
    <mergeCell ref="M55:N55"/>
    <mergeCell ref="M47:M48"/>
    <mergeCell ref="N47:N48"/>
    <mergeCell ref="Q8:R8"/>
    <mergeCell ref="Q13:Q14"/>
    <mergeCell ref="R13:R14"/>
    <mergeCell ref="Q15:Q16"/>
    <mergeCell ref="R15:R16"/>
    <mergeCell ref="Q23:R23"/>
    <mergeCell ref="Q28:Q29"/>
    <mergeCell ref="R28:R29"/>
    <mergeCell ref="Q30:Q31"/>
    <mergeCell ref="R30:R31"/>
    <mergeCell ref="A101:A102"/>
    <mergeCell ref="B101:B102"/>
    <mergeCell ref="C101:E101"/>
    <mergeCell ref="F101:F102"/>
    <mergeCell ref="G101:G102"/>
    <mergeCell ref="M79:N79"/>
    <mergeCell ref="O79:P79"/>
    <mergeCell ref="H101:K101"/>
    <mergeCell ref="L101:L102"/>
    <mergeCell ref="M101:N101"/>
    <mergeCell ref="A91:A92"/>
    <mergeCell ref="B91:B92"/>
    <mergeCell ref="C91:E91"/>
    <mergeCell ref="F91:F92"/>
    <mergeCell ref="G91:G92"/>
    <mergeCell ref="H91:K91"/>
    <mergeCell ref="L91:L92"/>
    <mergeCell ref="A79:A80"/>
    <mergeCell ref="B79:B80"/>
    <mergeCell ref="C79:E79"/>
    <mergeCell ref="F79:F80"/>
    <mergeCell ref="G79:G80"/>
    <mergeCell ref="H79:K79"/>
    <mergeCell ref="L79:L80"/>
    <mergeCell ref="A67:A68"/>
    <mergeCell ref="B67:B68"/>
    <mergeCell ref="C67:E67"/>
    <mergeCell ref="F67:F68"/>
    <mergeCell ref="G67:G68"/>
    <mergeCell ref="H67:K67"/>
    <mergeCell ref="A55:A56"/>
    <mergeCell ref="B55:B56"/>
    <mergeCell ref="C55:E55"/>
    <mergeCell ref="F55:F56"/>
    <mergeCell ref="G55:G56"/>
    <mergeCell ref="H55:K55"/>
    <mergeCell ref="J47:J48"/>
    <mergeCell ref="K47:K48"/>
    <mergeCell ref="L47:L48"/>
    <mergeCell ref="D47:D48"/>
    <mergeCell ref="A47:A48"/>
    <mergeCell ref="B47:B48"/>
    <mergeCell ref="C47:C48"/>
    <mergeCell ref="E47:E48"/>
    <mergeCell ref="F47:F48"/>
    <mergeCell ref="G47:G48"/>
    <mergeCell ref="H47:H48"/>
    <mergeCell ref="I47:I48"/>
    <mergeCell ref="A40:A41"/>
    <mergeCell ref="B40:B41"/>
    <mergeCell ref="C40:E40"/>
    <mergeCell ref="F40:F41"/>
    <mergeCell ref="G40:G41"/>
    <mergeCell ref="H40:K40"/>
    <mergeCell ref="L40:L41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D30:D31"/>
    <mergeCell ref="K30:K31"/>
    <mergeCell ref="L30:L31"/>
    <mergeCell ref="A23:A24"/>
    <mergeCell ref="B23:B24"/>
    <mergeCell ref="C23:E23"/>
    <mergeCell ref="F23:F24"/>
    <mergeCell ref="G23:G24"/>
    <mergeCell ref="H23:K23"/>
    <mergeCell ref="L23:L24"/>
    <mergeCell ref="M23:N23"/>
    <mergeCell ref="M28:M29"/>
    <mergeCell ref="N28:N29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D28:D29"/>
    <mergeCell ref="K28:K29"/>
    <mergeCell ref="L28:L29"/>
    <mergeCell ref="O8:P8"/>
    <mergeCell ref="B15:B16"/>
    <mergeCell ref="M15:M16"/>
    <mergeCell ref="N15:N16"/>
    <mergeCell ref="O15:O16"/>
    <mergeCell ref="P15:P16"/>
    <mergeCell ref="A15:A16"/>
    <mergeCell ref="C15:C16"/>
    <mergeCell ref="E15:E16"/>
    <mergeCell ref="F15:F16"/>
    <mergeCell ref="G15:G16"/>
    <mergeCell ref="H15:H16"/>
    <mergeCell ref="D15:D16"/>
    <mergeCell ref="L15:L16"/>
    <mergeCell ref="P28:P29"/>
    <mergeCell ref="L55:L56"/>
    <mergeCell ref="L8:L9"/>
    <mergeCell ref="A8:A9"/>
    <mergeCell ref="B8:B9"/>
    <mergeCell ref="F8:F9"/>
    <mergeCell ref="G8:G9"/>
    <mergeCell ref="M13:M14"/>
    <mergeCell ref="N13:N14"/>
    <mergeCell ref="O13:O14"/>
    <mergeCell ref="A13:A14"/>
    <mergeCell ref="C13:C14"/>
    <mergeCell ref="E13:E14"/>
    <mergeCell ref="F13:F14"/>
    <mergeCell ref="G13:G14"/>
    <mergeCell ref="H13:H14"/>
    <mergeCell ref="C8:E8"/>
    <mergeCell ref="H8:K8"/>
    <mergeCell ref="B13:B14"/>
    <mergeCell ref="I13:I14"/>
    <mergeCell ref="J13:J14"/>
    <mergeCell ref="K13:K14"/>
    <mergeCell ref="D13:D14"/>
    <mergeCell ref="M8:N8"/>
    <mergeCell ref="C1:S1"/>
    <mergeCell ref="B2:S2"/>
    <mergeCell ref="C123:D123"/>
    <mergeCell ref="E123:F123"/>
    <mergeCell ref="C124:D124"/>
    <mergeCell ref="E124:F124"/>
    <mergeCell ref="C125:D125"/>
    <mergeCell ref="E125:F125"/>
    <mergeCell ref="P13:P14"/>
    <mergeCell ref="C120:D120"/>
    <mergeCell ref="E120:F120"/>
    <mergeCell ref="C121:D121"/>
    <mergeCell ref="E121:F121"/>
    <mergeCell ref="C122:D122"/>
    <mergeCell ref="E122:F122"/>
    <mergeCell ref="L13:L14"/>
    <mergeCell ref="I15:I16"/>
    <mergeCell ref="J15:J16"/>
    <mergeCell ref="K15:K16"/>
    <mergeCell ref="L67:L68"/>
    <mergeCell ref="M67:N67"/>
    <mergeCell ref="O67:P67"/>
    <mergeCell ref="O23:P23"/>
    <mergeCell ref="O28:O29"/>
  </mergeCells>
  <pageMargins left="0.7" right="0.7" top="0.66" bottom="0.31" header="0.3" footer="0.3"/>
  <pageSetup paperSize="9" scale="83" orientation="landscape" r:id="rId1"/>
  <rowBreaks count="4" manualBreakCount="4">
    <brk id="36" max="16383" man="1"/>
    <brk id="63" max="14" man="1"/>
    <brk id="87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Renata Książek-Partyka</cp:lastModifiedBy>
  <cp:lastPrinted>2016-06-30T07:44:51Z</cp:lastPrinted>
  <dcterms:created xsi:type="dcterms:W3CDTF">2012-06-18T17:10:43Z</dcterms:created>
  <dcterms:modified xsi:type="dcterms:W3CDTF">2016-07-13T08:38:53Z</dcterms:modified>
</cp:coreProperties>
</file>